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defaultThemeVersion="124226"/>
  <mc:AlternateContent xmlns:mc="http://schemas.openxmlformats.org/markup-compatibility/2006">
    <mc:Choice Requires="x15">
      <x15ac:absPath xmlns:x15ac="http://schemas.microsoft.com/office/spreadsheetml/2010/11/ac" url="C:\Users\GABRIEL\Documents\1 Cuentas Publicas\2021 TRIMESTRALES\3er Trimestre 2021\"/>
    </mc:Choice>
  </mc:AlternateContent>
  <xr:revisionPtr revIDLastSave="0" documentId="13_ncr:1_{4A3385EF-7246-47F0-8C1C-0902AA5EDC96}" xr6:coauthVersionLast="36" xr6:coauthVersionMax="36" xr10:uidLastSave="{00000000-0000-0000-0000-000000000000}"/>
  <bookViews>
    <workbookView xWindow="0" yWindow="0" windowWidth="28800" windowHeight="12225" xr2:uid="{00000000-000D-0000-FFFF-FFFF00000000}"/>
  </bookViews>
  <sheets>
    <sheet name="PPI" sheetId="1" r:id="rId1"/>
    <sheet name="Instructivo_PPI" sheetId="4" r:id="rId2"/>
  </sheets>
  <definedNames>
    <definedName name="_xlnm._FilterDatabase" localSheetId="0" hidden="1">PPI!$A$3:$O$25</definedName>
  </definedNames>
  <calcPr calcId="191029"/>
</workbook>
</file>

<file path=xl/calcChain.xml><?xml version="1.0" encoding="utf-8"?>
<calcChain xmlns="http://schemas.openxmlformats.org/spreadsheetml/2006/main">
  <c r="G4" i="1" l="1"/>
  <c r="E4" i="1"/>
  <c r="N120" i="1"/>
  <c r="O120" i="1" s="1"/>
  <c r="M120" i="1"/>
  <c r="L120" i="1"/>
  <c r="N118" i="1"/>
  <c r="O118" i="1" s="1"/>
  <c r="M118" i="1"/>
  <c r="L118" i="1"/>
  <c r="N116" i="1"/>
  <c r="O116" i="1" s="1"/>
  <c r="M116" i="1"/>
  <c r="L116" i="1"/>
  <c r="N114" i="1"/>
  <c r="O114" i="1" s="1"/>
  <c r="M114" i="1"/>
  <c r="L114" i="1"/>
  <c r="N112" i="1"/>
  <c r="O112" i="1" s="1"/>
  <c r="M112" i="1"/>
  <c r="L112" i="1"/>
  <c r="N110" i="1"/>
  <c r="O110" i="1" s="1"/>
  <c r="M110" i="1"/>
  <c r="L110" i="1"/>
  <c r="N108" i="1"/>
  <c r="O108" i="1" s="1"/>
  <c r="M108" i="1"/>
  <c r="L108" i="1"/>
  <c r="N106" i="1"/>
  <c r="O106" i="1" s="1"/>
  <c r="M106" i="1"/>
  <c r="L106" i="1"/>
  <c r="M24" i="1"/>
  <c r="M20" i="1"/>
  <c r="M12" i="1"/>
  <c r="N104" i="1"/>
  <c r="O104" i="1" s="1"/>
  <c r="M104" i="1"/>
  <c r="L104" i="1"/>
  <c r="N102" i="1"/>
  <c r="O102" i="1" s="1"/>
  <c r="M102" i="1"/>
  <c r="L102" i="1"/>
  <c r="N100" i="1"/>
  <c r="O100" i="1" s="1"/>
  <c r="M100" i="1"/>
  <c r="L100" i="1"/>
  <c r="N98" i="1"/>
  <c r="O98" i="1" s="1"/>
  <c r="M98" i="1"/>
  <c r="L98" i="1"/>
  <c r="N96" i="1"/>
  <c r="O96" i="1" s="1"/>
  <c r="M96" i="1"/>
  <c r="L96" i="1"/>
  <c r="N94" i="1"/>
  <c r="O94" i="1" s="1"/>
  <c r="M94" i="1"/>
  <c r="L94" i="1"/>
  <c r="N92" i="1"/>
  <c r="O92" i="1" s="1"/>
  <c r="M92" i="1"/>
  <c r="L92" i="1"/>
  <c r="N90" i="1"/>
  <c r="O90" i="1" s="1"/>
  <c r="M90" i="1"/>
  <c r="L90" i="1"/>
  <c r="N88" i="1"/>
  <c r="O88" i="1" s="1"/>
  <c r="M88" i="1"/>
  <c r="L88" i="1"/>
  <c r="N86" i="1"/>
  <c r="O86" i="1" s="1"/>
  <c r="M86" i="1"/>
  <c r="L86" i="1"/>
  <c r="N84" i="1"/>
  <c r="O84" i="1" s="1"/>
  <c r="M84" i="1"/>
  <c r="L84" i="1"/>
  <c r="N82" i="1"/>
  <c r="O82" i="1" s="1"/>
  <c r="M82" i="1"/>
  <c r="L82" i="1"/>
  <c r="N80" i="1"/>
  <c r="O80" i="1" s="1"/>
  <c r="M80" i="1"/>
  <c r="L80" i="1"/>
  <c r="N78" i="1"/>
  <c r="O78" i="1" s="1"/>
  <c r="M78" i="1"/>
  <c r="L78" i="1"/>
  <c r="N76" i="1"/>
  <c r="O76" i="1" s="1"/>
  <c r="M76" i="1"/>
  <c r="L76" i="1"/>
  <c r="N74" i="1"/>
  <c r="O74" i="1" s="1"/>
  <c r="M74" i="1"/>
  <c r="L74" i="1"/>
  <c r="N72" i="1"/>
  <c r="O72" i="1" s="1"/>
  <c r="M72" i="1"/>
  <c r="L72" i="1"/>
  <c r="N70" i="1"/>
  <c r="O70" i="1" s="1"/>
  <c r="M70" i="1"/>
  <c r="L70" i="1"/>
  <c r="N68" i="1"/>
  <c r="O68" i="1" s="1"/>
  <c r="M68" i="1"/>
  <c r="L68" i="1"/>
  <c r="N66" i="1"/>
  <c r="O66" i="1" s="1"/>
  <c r="M66" i="1"/>
  <c r="L66" i="1"/>
  <c r="N64" i="1"/>
  <c r="O64" i="1" s="1"/>
  <c r="M64" i="1"/>
  <c r="L64" i="1"/>
  <c r="N62" i="1" l="1"/>
  <c r="O62" i="1" s="1"/>
  <c r="M62" i="1"/>
  <c r="L62" i="1"/>
  <c r="N60" i="1"/>
  <c r="O60" i="1" s="1"/>
  <c r="M60" i="1"/>
  <c r="L60" i="1"/>
  <c r="N58" i="1"/>
  <c r="O58" i="1" s="1"/>
  <c r="M58" i="1"/>
  <c r="L58" i="1"/>
  <c r="N56" i="1"/>
  <c r="O56" i="1" s="1"/>
  <c r="M56" i="1"/>
  <c r="L56" i="1"/>
  <c r="N54" i="1"/>
  <c r="O54" i="1" s="1"/>
  <c r="M54" i="1"/>
  <c r="L54" i="1"/>
  <c r="N52" i="1"/>
  <c r="O52" i="1" s="1"/>
  <c r="M52" i="1"/>
  <c r="L52" i="1"/>
  <c r="N50" i="1"/>
  <c r="O50" i="1" s="1"/>
  <c r="M50" i="1"/>
  <c r="L50" i="1"/>
  <c r="N48" i="1"/>
  <c r="O48" i="1" s="1"/>
  <c r="M48" i="1"/>
  <c r="L48" i="1"/>
  <c r="N46" i="1"/>
  <c r="O46" i="1" s="1"/>
  <c r="M46" i="1"/>
  <c r="L46" i="1"/>
  <c r="N44" i="1"/>
  <c r="O44" i="1" s="1"/>
  <c r="M44" i="1"/>
  <c r="L44" i="1"/>
  <c r="N42" i="1"/>
  <c r="O42" i="1" s="1"/>
  <c r="M42" i="1"/>
  <c r="L42" i="1"/>
  <c r="N40" i="1"/>
  <c r="O40" i="1" s="1"/>
  <c r="M40" i="1"/>
  <c r="L40" i="1"/>
  <c r="N38" i="1"/>
  <c r="O38" i="1" s="1"/>
  <c r="M38" i="1"/>
  <c r="L38" i="1"/>
  <c r="N36" i="1"/>
  <c r="O36" i="1" s="1"/>
  <c r="M36" i="1"/>
  <c r="L36" i="1"/>
  <c r="N34" i="1"/>
  <c r="O34" i="1" s="1"/>
  <c r="M34" i="1"/>
  <c r="L34" i="1"/>
  <c r="N32" i="1"/>
  <c r="O32" i="1" s="1"/>
  <c r="M32" i="1"/>
  <c r="L32" i="1"/>
  <c r="L6" i="1" l="1"/>
  <c r="F16" i="1"/>
  <c r="M30" i="1" l="1"/>
  <c r="L30" i="1"/>
  <c r="M28" i="1"/>
  <c r="L28" i="1"/>
  <c r="M26" i="1"/>
  <c r="L26" i="1"/>
  <c r="L24" i="1"/>
  <c r="M22" i="1"/>
  <c r="L22" i="1"/>
  <c r="L20" i="1"/>
  <c r="M18" i="1"/>
  <c r="L18" i="1"/>
  <c r="M16" i="1"/>
  <c r="M14" i="1"/>
  <c r="L12" i="1"/>
  <c r="M10" i="1"/>
  <c r="L10" i="1"/>
  <c r="M8" i="1"/>
  <c r="L8" i="1"/>
  <c r="M6" i="1"/>
  <c r="L16" i="1"/>
  <c r="F14" i="1"/>
  <c r="L14" i="1" l="1"/>
  <c r="F4" i="1"/>
</calcChain>
</file>

<file path=xl/sharedStrings.xml><?xml version="1.0" encoding="utf-8"?>
<sst xmlns="http://schemas.openxmlformats.org/spreadsheetml/2006/main" count="334" uniqueCount="114">
  <si>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</si>
  <si>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</si>
  <si>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</si>
  <si>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</si>
  <si>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</si>
  <si>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</si>
  <si>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</si>
  <si>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</si>
  <si>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</si>
  <si>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</si>
  <si>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</si>
  <si>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</si>
  <si>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</si>
  <si>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</si>
  <si>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</si>
  <si>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</si>
  <si>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</si>
  <si>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</si>
  <si>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</si>
  <si>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</si>
  <si>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</si>
  <si>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</si>
  <si>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</si>
  <si>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</si>
  <si>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</si>
  <si>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</si>
  <si>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</si>
  <si>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</si>
  <si>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</si>
  <si>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</si>
  <si>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</si>
  <si>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</si>
  <si>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</si>
  <si>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</si>
  <si>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</si>
  <si>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</si>
  <si>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</si>
  <si>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</si>
  <si>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</si>
  <si>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</si>
  <si>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Unidad de medida</t>
  </si>
  <si>
    <r>
      <rPr>
        <b/>
        <sz val="8"/>
        <color indexed="8"/>
        <rFont val="Arial"/>
        <family val="2"/>
      </rPr>
      <t>META UNIDAD DE MEDIDA</t>
    </r>
    <r>
      <rPr>
        <sz val="8"/>
        <color indexed="8"/>
        <rFont val="Arial"/>
        <family val="2"/>
      </rPr>
      <t>: Indicar la unidad de medida de la meta acorde al entregable.</t>
    </r>
  </si>
  <si>
    <t>k0179</t>
  </si>
  <si>
    <t>S0001</t>
  </si>
  <si>
    <t>K0180</t>
  </si>
  <si>
    <t>k0181</t>
  </si>
  <si>
    <t>K0183</t>
  </si>
  <si>
    <t>CECYTEC</t>
  </si>
  <si>
    <t>CONSTRUCCION DE TIENDA ESCOLAR EN EL PLANTEL CECYTEC</t>
  </si>
  <si>
    <t>CMCR 2020</t>
  </si>
  <si>
    <t>CONECTANDO MI CAMINO RURAL (CAMINO SACA COSECHAS)</t>
  </si>
  <si>
    <t>PEMC20</t>
  </si>
  <si>
    <t xml:space="preserve">PAVIMENTACION DE LA CALLE 25 DE JULIO </t>
  </si>
  <si>
    <t xml:space="preserve">PAVIMENTACION DE LA CALLE CRISTOBAL COLON SEGUNDA ETAPA </t>
  </si>
  <si>
    <t xml:space="preserve">PAVIMENTACION A BASE DE EMPEDRADO DE CALLE REFORMA EN LA LOCALIDAD DE FRANCO </t>
  </si>
  <si>
    <t xml:space="preserve">PAVIMENTACION DE LA CALLE ISIDRO GUTIERREZ EN LA LOCALIDAD DE BAJIO </t>
  </si>
  <si>
    <t>PSBGTO2020</t>
  </si>
  <si>
    <t>AMPLIACION Y REHABILITACION DE DRENAJE SANITARIO 4TA ETAPA EN BAJIO DE BONILLAS</t>
  </si>
  <si>
    <t>AMPLIACION DE RED DE DISTRIBUCION ELECTRICA CALLE JALISCO COM. BAJIO DE BONILLAS</t>
  </si>
  <si>
    <t>PAVIMENTACION DE LA CALLE ROBLE EN LA COLONIA EL OLIVO, SILAO DE LA VICTORIA</t>
  </si>
  <si>
    <t>PAVIMENTACION DE LA CALLE ACCESO AL JARDIN DE NIÑOS AGUSTIN MELGAR (PROLONGACION OLIVO), SILAO DE LA VICTORIA</t>
  </si>
  <si>
    <t>PAVIMENTACION A BASE DE EMPEDRADO DE LA CALLE PRINCIPAL (FRANCISCO I. MADERO) EN EL COECILLO</t>
  </si>
  <si>
    <t>PCIS</t>
  </si>
  <si>
    <t>OBRA COMPLEMENTARIA EN CENTRO DE IMPULSO SOCIAL LA HUERTA SILAO, GTO</t>
  </si>
  <si>
    <t>OBRA COMPLEMENTARIA EN CENTRO DE IMPULSO SOCIAL LOS ESPARRAGOS, SILAO, GTO.</t>
  </si>
  <si>
    <t>31111-1101</t>
  </si>
  <si>
    <t>31111-0702</t>
  </si>
  <si>
    <t>OBRA TERMINADA AL 100%</t>
  </si>
  <si>
    <t>OBRA TERMINADA AL 95%</t>
  </si>
  <si>
    <t>K0184</t>
  </si>
  <si>
    <t>PEMC 2021</t>
  </si>
  <si>
    <t xml:space="preserve">CONSTRUCCION DE CALLE CON CONCRETO EN EL MUNICIPIO DE SILAO DE LA VICTORIA GTO EN LA LODALIDAD EL COECILLO EN LA CALLE SAN PEDRO </t>
  </si>
  <si>
    <t xml:space="preserve">EN PROCESO </t>
  </si>
  <si>
    <t xml:space="preserve">CONSTRUCCION DE CALLE CON EMPEDRADO EN EL MUNICIPIO DE SILAO DE LA VICTORIA GTO EN LA LOCALIDAD LA ALDEA EN LA CALLE GUADALUPE VICTORIA </t>
  </si>
  <si>
    <t xml:space="preserve">REHABILITACION DE CALLE CON CONCRETO EN EL MUNICIPIO DE SILAO DE LA VICTORIA GTO EB LA COLONIA VALLE DE SAN JOSE EN LA CALLE RIO TUXPAN </t>
  </si>
  <si>
    <t>CONSTRUCCION DE CALLE CON EMPEDRADO EN EL MUNICIPIO DE SILAO DE LA VICTORIA GTO EN LA LOCALIDAD BAJIO DE BONILLAS EN LA CALLE FRANCISCO GUTIERREZ</t>
  </si>
  <si>
    <t>REHABILITACION DE CALLE CON CONCRETO EN EL MUNICIPIO DE SILAO DE LA VICTORIA GTO EN LA COLONIA CRUCERO EN LA CALLE TLAXCALA TRAMO (CALLE VERACRUZ A CRISTOBAL COLON)</t>
  </si>
  <si>
    <t xml:space="preserve">CONSTRUCCION DE CALLE CON CONCRETO EN EL MUNICIPIO DE SILAO DE LA VICTORIA GTO EN LA COLONIA NORIAS DE SOPEÑA EN LA CALLE HACIENDA DE FRANCO TRAMO BLVD VALLE DE SAN JOSE (CUERPO SUR) A CALLE CEDRO </t>
  </si>
  <si>
    <t xml:space="preserve">CONSTRUCCION DE CALLE CON CONCRETO EN EL MUNICIPIO DE SILAO DE LA VICTORIA GTO EN LA LOCALIDAD DE SAN ANTONIO TEXAS, EN LA CALLE ESTAÑO </t>
  </si>
  <si>
    <t>K0186</t>
  </si>
  <si>
    <t>PSBFISE 2021</t>
  </si>
  <si>
    <t>CONSTRUCCION DE COLECTOR DE AGUAS RESIDUALES EN LA LOCALIDAD DE LUCERO DE RAMALES LA COTORRA</t>
  </si>
  <si>
    <t>AMPLIACION Y REHABILITACION DE RED DE DRENAJE SANITARIO (QUINTA ETAPA) EN LAS LOCALIDADES COMANJILLA Y SAN FRANCISCO (BAÑOS DE AGUA CALIENTE)</t>
  </si>
  <si>
    <t>AMPLIACIÓN DE ELECTRIFICACIÓN EN EL MUNICIPIO DE SILAO DE LA VICTORIA, GTO., EN LA LOCALIDAD BAJÍO DE BONILLAS, EN LA CALLE LA PAZ.</t>
  </si>
  <si>
    <t>AMPLIACIÓN DE ELECTRIFICACIÓN EN EL MUNICIPIO DE SILAO DE LA VICTORIA, GTO., EN LA LOCALIDAD SALITRILLO, EN LAS CALLES; REVOLUCIÓN, PRIVADA REVOLUCIÓN Y GUADALUPE.</t>
  </si>
  <si>
    <t>AMPLIACIÓN DE ELECTRIFICACIÓN EN EL MUNICIPIO DE SILAO DE LA VICTORIA, GTO., EN LA LOCALIDAD LA CHIVA BRAVA, EN LA CALLE LA CHIVA BRAVA.</t>
  </si>
  <si>
    <t>AMPLIACIÓN DE ELECTRIFICACIÓN EN EL MUNICIPIO DE SILAO DE LA VICTORIA, GTO., EN LA LOCALIDAD SAN ISIDRO DEL ARENAL, EN LA CALLE SAN ISIDRO DE ARENAL.</t>
  </si>
  <si>
    <t>AMPLIACIÓN DE ELECTRIFICACIÓN EN EL MUNICIPIO DE SILAO DE LA VICTORIA, GTO., EN LA LOCALIDAD SAN JOSÉ DE LAS CRUCES, EN LA CALLE SAN ANTONIO.</t>
  </si>
  <si>
    <t>AMPLIACIÓN DE ELECTRIFICACIÓN EN EL MUNICIPIO DE SILAO DE LA VICTORIA, GTO., EN LA LOCALIDAD LOS ALMAOS DE ABAJAO, EN LA CALLE LA TORRES</t>
  </si>
  <si>
    <t>AMPLIACIÓN DE ELECTRIFICACIÓN EN EL MUNICIPIO DE SILAO DE LA VICTORIA, GTO., EN LA LOCALIDAD SAN JOSÉ DE GRACIA, EN LA CALLE PROLONGACIÓN 19 DE MARZO.</t>
  </si>
  <si>
    <t>K0044</t>
  </si>
  <si>
    <t xml:space="preserve">FAISM </t>
  </si>
  <si>
    <t>REHABILITACIÓN DE RED DE ALCANTARILLADO SANITARIO EN LA LOCALIDAD DE MEDIO SITIO SEGUNDA ETAPA</t>
  </si>
  <si>
    <t>AMPLIACION DE RED DE ELECTRIFICACION EN CALLES MONTE DE LOS OLIVOS, PRIVADA OLIVOS Y NUEVO PARAISO</t>
  </si>
  <si>
    <t>AMPLIACIÓN DE ELECTRIFICACIÓN EN EL MUNICIPIO DE SILAO DE LA VICTORIA, GTO., EN LA LOCALIDAD SAN AGUSTÍN DE LAS FLORES, EN LA CALLE SAN AGUSTÍN DE LAS FLORES.</t>
  </si>
  <si>
    <t>CALLE PRINCIPAL 1RA ETAPA,MEZQUITE DE SOTELO</t>
  </si>
  <si>
    <t>CONSTRUCCION DE GUARNICIONES Y BANQUETAS EN CALLE ACCESO A LA ESCUELA PRIMARIA Y TEMPLO EN COM. REFUGIO DE LOS SAUCES</t>
  </si>
  <si>
    <t>CONSTRUCCIÓN DE CALLE CON EMPEDRADO EN EL MUNICIPIO DE SILAO DE LA VICTORIA, GTO., EN LA LOCALIDAD BAJÍO DE BONILLAS, EN LA CALLE FRANCISCO GUTIÉRREZ.</t>
  </si>
  <si>
    <t>CONSTRUCCIÓN DE CALLE CON CONCRETO EN EL MUNICIPIO DE SILAO DE LA VICTORIA, GTO., EN LA COLONIA NORIAS DE SOPEÑA, EN LA CALLE HACIENDA DE FRANCO, TRAMO: BLVD. VALLE DE SAN JOSÉ (CUERPO SUR) A CALLE CEDRO.</t>
  </si>
  <si>
    <t>CONSTRUCCIÓN DE CALLE CON CONCRETO EN EL MUNICIPIO DE SILAO DE LA VICTORIA, GTO., EN LA LOCALIDAD EL COECILLO, EN LA CALLE SAN PEDRO.</t>
  </si>
  <si>
    <t>CONSTRUCCIÓN DE CALLE CON CONCRETO EN EL MUNICIPIO DE SILAO DE LA VICTORIA, GTO., EN LA LOCALIDAD LOS RODRIGUEZ, EN LA CALLE DE ACCESO A LA TELESECUNDARIA NO. 173 (CALLE TROJES Y ESTADIO) PRIMER ETAPA</t>
  </si>
  <si>
    <t>REHABILITACIÓN DEL CAMINO DE ACCESO A LA LOCALIDAD DE SAN DIEGUILLO</t>
  </si>
  <si>
    <t>PAVIMENTACIÓN A BASE DE EMPEDRADO DE LA CALLE DE ACCESO A LA LOCALIDAD DE RANCHO SECO.</t>
  </si>
  <si>
    <t>PAVIMENTACIÓN A BASE DE EMPEDRADO DE LA CALLE PRINCIPAL EN LA LOCALIDAD DE PUERTA GRANDE.</t>
  </si>
  <si>
    <t>PAVIMENTACIÓN DE LA CALLE ANDADOR SAN FERNANDO EN LA COLONIA VÍA I.</t>
  </si>
  <si>
    <t>PAVIMENTACIÓN A BASE DE EMPEDRADO DE LA CALLE AVENIDA BAJIO DE LA LOCALIDAD DE BAJIO DE BONILLAS</t>
  </si>
  <si>
    <t>PAVIMENTACIÓN A BASE DE EMPEDRADO DE CALLE LA LUZ EN LA LOCALIDAD DE COMANJILLA</t>
  </si>
  <si>
    <t>REHABILITACIÓN DE CALLE CON CONCRETO EN EL MUNICIPIO DE SILAO DE LA VICTORIA, GTO., EN LA COLONIA VALLE DE SAN JOSÉ, EN LA CALLE RÍO TUXPAN.</t>
  </si>
  <si>
    <t>REHABILITACIÓN DE CALLE CON CONCRETO EN EL MUNICIPIO DE SILAO DE LA VICTORIA, GTO., EN LA COLONIA EL CRUCERO, EN LA CALLE TLAXCALA TRAMO (CALLE VERACRUZ A CRISTÓBAL COLON).</t>
  </si>
  <si>
    <t>CONSTRUCCION DE CALLE CON CONCRETO EN EL MUNICIPIO DE SILAO DE LA VICTORIA, GTO. EN LA COLONIA SANTIAGO APOSTOL, CALLE MATAMOROS.</t>
  </si>
  <si>
    <t>CONSTRUCCION DE CALLE CON CONCRETO EN EL MUNICIPIO DE SILAO DE LA VICTORIA, GTO.  EN EL FRACCIONAMIENTO LAS CRUCES, CALLE SAN AGUSTIN</t>
  </si>
  <si>
    <t>CONSTRUCCION DE CALLE CON EMPEDRADO EN EL MUNICIPIO DE SILAO DE LA VICTORIA, GTO., EN LA LOCALIDAD LA ALDEA, EN LA CALLE GUADALUPE VICTORIA</t>
  </si>
  <si>
    <t>CONSTRUCCION DE CALLE CON CONCRETO EN EL MUNICIPIO DE SILAO DE LA VICTORIA, GTO., EN LA LOCALIDAD DE SAN ANTONIO TEXAS, EN LA CALLE ESTAÑO</t>
  </si>
  <si>
    <t>Nombre del Ente Público
Programas y Proyectos de Inversión
Del 01 DE ENERO  al 30 DE SEPTIEMBRE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</si>
</sst>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3">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8"/>
      <color theme="1"/>
      <name val="Arial"/>
      <family val="2"/>
    </font>
    <font>
      <sz val="8"/>
      <name val="NewJuneBold"/>
    </font>
  </fonts>
  <fills count="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43" fontId="11" fillId="0" borderId="0" applyFont="0" applyFill="0" applyBorder="0" applyAlignment="0" applyProtection="0"/>
    <xf numFmtId="9" fontId="11" fillId="0" borderId="0" applyFont="0" applyFill="0" applyBorder="0" applyAlignment="0" applyProtection="0"/>
    <xf numFmtId="0" fontId="3" fillId="0" borderId="0"/>
  </cellStyleXfs>
  <cellXfs count="42">
    <xf numFmtId="0" fontId="0" fillId="0" borderId="0" xfId="0"/>
    <xf numFmtId="0" fontId="0" fillId="0" borderId="0" xfId="0" applyFont="1"/>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0" fillId="0" borderId="0" xfId="0" applyFont="1" applyAlignment="1">
      <alignment wrapText="1"/>
    </xf>
    <xf numFmtId="0" fontId="7" fillId="0" borderId="0" xfId="0" applyFont="1"/>
    <xf numFmtId="0" fontId="7" fillId="0" borderId="0" xfId="0" applyFont="1" applyAlignment="1">
      <alignment horizontal="justify" wrapText="1"/>
    </xf>
    <xf numFmtId="0" fontId="4" fillId="4" borderId="6" xfId="0" applyFont="1" applyFill="1" applyBorder="1" applyAlignment="1" applyProtection="1">
      <alignment horizontal="center" wrapText="1"/>
      <protection locked="0"/>
    </xf>
    <xf numFmtId="0" fontId="4" fillId="4" borderId="1" xfId="16" applyFont="1" applyFill="1" applyBorder="1" applyAlignment="1" applyProtection="1">
      <alignment horizontal="center" vertical="top" wrapText="1"/>
      <protection locked="0"/>
    </xf>
    <xf numFmtId="0" fontId="4" fillId="4" borderId="4" xfId="0" applyFont="1" applyFill="1" applyBorder="1" applyAlignment="1" applyProtection="1">
      <alignment horizontal="center" wrapText="1"/>
      <protection locked="0"/>
    </xf>
    <xf numFmtId="0" fontId="4" fillId="4" borderId="2" xfId="0" applyFont="1" applyFill="1" applyBorder="1" applyAlignment="1" applyProtection="1">
      <alignment horizontal="left"/>
      <protection locked="0"/>
    </xf>
    <xf numFmtId="0" fontId="4" fillId="4" borderId="2" xfId="11" applyFont="1" applyFill="1" applyBorder="1" applyAlignment="1" applyProtection="1">
      <alignment horizontal="left" vertical="center"/>
      <protection locked="0"/>
    </xf>
    <xf numFmtId="0" fontId="4" fillId="4" borderId="4" xfId="11" applyFont="1" applyFill="1" applyBorder="1" applyAlignment="1" applyProtection="1">
      <alignment horizontal="center" vertical="center"/>
      <protection locked="0"/>
    </xf>
    <xf numFmtId="0" fontId="4" fillId="4" borderId="5" xfId="16" applyFont="1" applyFill="1" applyBorder="1" applyAlignment="1" applyProtection="1">
      <alignment horizontal="center" vertical="top" wrapText="1"/>
      <protection locked="0"/>
    </xf>
    <xf numFmtId="0" fontId="4" fillId="4" borderId="6" xfId="0" applyFont="1" applyFill="1" applyBorder="1" applyAlignment="1" applyProtection="1">
      <alignment horizontal="center" vertical="center" wrapText="1"/>
      <protection locked="0"/>
    </xf>
    <xf numFmtId="4" fontId="4" fillId="4" borderId="6" xfId="11" applyNumberFormat="1"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Continuous" wrapText="1"/>
      <protection locked="0"/>
    </xf>
    <xf numFmtId="0" fontId="4" fillId="4" borderId="3" xfId="0" applyFont="1" applyFill="1" applyBorder="1" applyAlignment="1" applyProtection="1">
      <alignment horizontal="centerContinuous" wrapText="1"/>
      <protection locked="0"/>
    </xf>
    <xf numFmtId="0" fontId="4" fillId="4" borderId="4" xfId="0" applyFont="1" applyFill="1" applyBorder="1" applyAlignment="1" applyProtection="1">
      <alignment horizontal="centerContinuous" wrapText="1"/>
      <protection locked="0"/>
    </xf>
    <xf numFmtId="0" fontId="0" fillId="0" borderId="0" xfId="0" applyFont="1" applyFill="1" applyProtection="1">
      <protection locked="0"/>
    </xf>
    <xf numFmtId="0" fontId="0" fillId="5" borderId="0" xfId="0" applyFont="1" applyFill="1" applyProtection="1">
      <protection locked="0"/>
    </xf>
    <xf numFmtId="0" fontId="9" fillId="5" borderId="0" xfId="19" applyFont="1" applyFill="1" applyBorder="1" applyAlignment="1"/>
    <xf numFmtId="0" fontId="9" fillId="5" borderId="0" xfId="19" applyFont="1" applyFill="1" applyBorder="1" applyAlignment="1">
      <alignment vertical="top"/>
    </xf>
    <xf numFmtId="0" fontId="0" fillId="0" borderId="0" xfId="0" applyFont="1" applyFill="1" applyAlignment="1" applyProtection="1">
      <protection locked="0"/>
    </xf>
    <xf numFmtId="43" fontId="0" fillId="5" borderId="0" xfId="17" applyFont="1" applyFill="1" applyProtection="1">
      <protection locked="0"/>
    </xf>
    <xf numFmtId="43" fontId="0" fillId="0" borderId="0" xfId="17" applyFont="1" applyFill="1" applyProtection="1">
      <protection locked="0"/>
    </xf>
    <xf numFmtId="9" fontId="0" fillId="5" borderId="0" xfId="18" applyFont="1" applyFill="1" applyAlignment="1" applyProtection="1">
      <alignment horizontal="center"/>
      <protection locked="0"/>
    </xf>
    <xf numFmtId="9" fontId="0" fillId="0" borderId="0" xfId="18" applyFont="1" applyFill="1" applyAlignment="1" applyProtection="1">
      <alignment horizontal="center"/>
      <protection locked="0"/>
    </xf>
    <xf numFmtId="43" fontId="4" fillId="4" borderId="2" xfId="17" applyFont="1" applyFill="1" applyBorder="1" applyAlignment="1" applyProtection="1">
      <alignment horizontal="center" wrapText="1"/>
      <protection locked="0"/>
    </xf>
    <xf numFmtId="43" fontId="4" fillId="4" borderId="6" xfId="17" applyFont="1" applyFill="1" applyBorder="1" applyAlignment="1" applyProtection="1">
      <alignment horizontal="center" vertical="center" wrapText="1"/>
      <protection locked="0"/>
    </xf>
    <xf numFmtId="43" fontId="0" fillId="0" borderId="0" xfId="17" applyFont="1" applyProtection="1">
      <protection locked="0"/>
    </xf>
    <xf numFmtId="43" fontId="4" fillId="4" borderId="3" xfId="17" applyFont="1" applyFill="1" applyBorder="1" applyAlignment="1" applyProtection="1">
      <alignment horizontal="center" wrapText="1"/>
      <protection locked="0"/>
    </xf>
    <xf numFmtId="43" fontId="4" fillId="4" borderId="4" xfId="17" applyFont="1" applyFill="1" applyBorder="1" applyAlignment="1" applyProtection="1">
      <alignment horizontal="center" wrapText="1"/>
      <protection locked="0"/>
    </xf>
    <xf numFmtId="0" fontId="9" fillId="0" borderId="0" xfId="0" applyFont="1" applyBorder="1" applyAlignment="1" applyProtection="1">
      <protection locked="0"/>
    </xf>
    <xf numFmtId="0" fontId="12" fillId="5" borderId="0" xfId="19" applyFont="1" applyFill="1" applyBorder="1" applyAlignment="1">
      <alignment vertical="center"/>
    </xf>
    <xf numFmtId="0" fontId="12" fillId="0" borderId="0" xfId="0" applyFont="1" applyBorder="1" applyAlignment="1" applyProtection="1">
      <protection locked="0"/>
    </xf>
    <xf numFmtId="0" fontId="4" fillId="4" borderId="6" xfId="0" applyFont="1" applyFill="1" applyBorder="1" applyAlignment="1" applyProtection="1">
      <alignment horizontal="center" wrapText="1"/>
      <protection locked="0"/>
    </xf>
  </cellXfs>
  <cellStyles count="20">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Normal_COG 2010 2 2" xfId="19" xr:uid="{00000000-0005-0000-0000-000012000000}"/>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0"/>
  <sheetViews>
    <sheetView showGridLines="0" tabSelected="1" zoomScaleNormal="100" workbookViewId="0">
      <selection sqref="A1:O1"/>
    </sheetView>
  </sheetViews>
  <sheetFormatPr baseColWidth="10" defaultRowHeight="11.25"/>
  <cols>
    <col min="1" max="1" width="19.83203125" style="4" customWidth="1"/>
    <col min="2" max="2" width="26.33203125" style="4" bestFit="1" customWidth="1"/>
    <col min="3" max="3" width="35.33203125" style="4" bestFit="1" customWidth="1"/>
    <col min="4" max="4" width="15.5" style="4" bestFit="1" customWidth="1"/>
    <col min="5" max="5" width="15.5" style="35" bestFit="1" customWidth="1"/>
    <col min="6" max="6" width="16.5" style="35" bestFit="1" customWidth="1"/>
    <col min="7" max="7" width="16.6640625" style="35" bestFit="1" customWidth="1"/>
    <col min="8" max="11" width="13.33203125" style="4" customWidth="1"/>
    <col min="12" max="15" width="11.83203125" style="4" customWidth="1"/>
    <col min="16" max="16384" width="12" style="4"/>
  </cols>
  <sheetData>
    <row r="1" spans="1:15" s="1" customFormat="1" ht="35.1" customHeight="1">
      <c r="A1" s="41" t="s">
        <v>113</v>
      </c>
      <c r="B1" s="41"/>
      <c r="C1" s="41"/>
      <c r="D1" s="41"/>
      <c r="E1" s="41"/>
      <c r="F1" s="41"/>
      <c r="G1" s="41"/>
      <c r="H1" s="41"/>
      <c r="I1" s="41"/>
      <c r="J1" s="41"/>
      <c r="K1" s="41"/>
      <c r="L1" s="41"/>
      <c r="M1" s="41"/>
      <c r="N1" s="41"/>
      <c r="O1" s="41"/>
    </row>
    <row r="2" spans="1:15" s="1" customFormat="1" ht="12.75" customHeight="1">
      <c r="A2" s="13"/>
      <c r="B2" s="13"/>
      <c r="C2" s="13"/>
      <c r="D2" s="13"/>
      <c r="E2" s="33"/>
      <c r="F2" s="36" t="s">
        <v>2</v>
      </c>
      <c r="G2" s="37"/>
      <c r="H2" s="21"/>
      <c r="I2" s="22" t="s">
        <v>8</v>
      </c>
      <c r="J2" s="22"/>
      <c r="K2" s="23"/>
      <c r="L2" s="15" t="s">
        <v>15</v>
      </c>
      <c r="M2" s="14"/>
      <c r="N2" s="16" t="s">
        <v>14</v>
      </c>
      <c r="O2" s="17"/>
    </row>
    <row r="3" spans="1:15" s="1" customFormat="1" ht="21.95" customHeight="1">
      <c r="A3" s="18" t="s">
        <v>16</v>
      </c>
      <c r="B3" s="18" t="s">
        <v>0</v>
      </c>
      <c r="C3" s="18" t="s">
        <v>5</v>
      </c>
      <c r="D3" s="18" t="s">
        <v>1</v>
      </c>
      <c r="E3" s="34" t="s">
        <v>3</v>
      </c>
      <c r="F3" s="34" t="s">
        <v>4</v>
      </c>
      <c r="G3" s="34" t="s">
        <v>6</v>
      </c>
      <c r="H3" s="19" t="s">
        <v>9</v>
      </c>
      <c r="I3" s="19" t="s">
        <v>4</v>
      </c>
      <c r="J3" s="19" t="s">
        <v>7</v>
      </c>
      <c r="K3" s="19" t="s">
        <v>40</v>
      </c>
      <c r="L3" s="12" t="s">
        <v>10</v>
      </c>
      <c r="M3" s="12" t="s">
        <v>11</v>
      </c>
      <c r="N3" s="20" t="s">
        <v>12</v>
      </c>
      <c r="O3" s="20" t="s">
        <v>13</v>
      </c>
    </row>
    <row r="4" spans="1:15">
      <c r="E4" s="35">
        <f>SUM(E6:E121)</f>
        <v>118758426.53999999</v>
      </c>
      <c r="F4" s="35">
        <f>SUM(F6:F121)</f>
        <v>117872275.99000001</v>
      </c>
      <c r="G4" s="35">
        <f>SUM(G6:G121)</f>
        <v>53190245.350000016</v>
      </c>
    </row>
    <row r="5" spans="1:15">
      <c r="A5" s="24"/>
    </row>
    <row r="6" spans="1:15">
      <c r="A6" s="25" t="s">
        <v>42</v>
      </c>
      <c r="B6" s="25" t="s">
        <v>47</v>
      </c>
      <c r="C6" s="25" t="s">
        <v>48</v>
      </c>
      <c r="D6" s="25" t="s">
        <v>65</v>
      </c>
      <c r="E6" s="29">
        <v>400000</v>
      </c>
      <c r="F6" s="29">
        <v>400000</v>
      </c>
      <c r="G6" s="29">
        <v>399991.07</v>
      </c>
      <c r="H6" s="25">
        <v>1</v>
      </c>
      <c r="I6" s="25">
        <v>1</v>
      </c>
      <c r="J6" s="25">
        <v>1</v>
      </c>
      <c r="K6" s="4" t="s">
        <v>67</v>
      </c>
      <c r="L6" s="31">
        <f>+H6*100%/F6</f>
        <v>2.5000000000000002E-6</v>
      </c>
      <c r="M6" s="31">
        <f>+H6*100%/G6</f>
        <v>2.5000558137460418E-6</v>
      </c>
      <c r="N6" s="31">
        <v>1</v>
      </c>
      <c r="O6" s="31">
        <v>1</v>
      </c>
    </row>
    <row r="7" spans="1:15">
      <c r="A7" s="25"/>
      <c r="B7" s="25"/>
      <c r="C7" s="25"/>
      <c r="D7" s="25"/>
      <c r="E7" s="29"/>
      <c r="F7" s="29"/>
      <c r="G7" s="29"/>
      <c r="H7" s="25"/>
      <c r="I7" s="25"/>
      <c r="J7" s="25"/>
      <c r="L7" s="31"/>
      <c r="M7" s="31"/>
      <c r="N7" s="31"/>
      <c r="O7" s="31"/>
    </row>
    <row r="8" spans="1:15">
      <c r="A8" s="25" t="s">
        <v>43</v>
      </c>
      <c r="B8" s="25" t="s">
        <v>49</v>
      </c>
      <c r="C8" s="25" t="s">
        <v>50</v>
      </c>
      <c r="D8" s="25" t="s">
        <v>66</v>
      </c>
      <c r="E8" s="29">
        <v>2528000</v>
      </c>
      <c r="F8" s="29">
        <v>2528000</v>
      </c>
      <c r="G8" s="29">
        <v>2834774.24</v>
      </c>
      <c r="H8" s="25">
        <v>1</v>
      </c>
      <c r="I8" s="25">
        <v>1</v>
      </c>
      <c r="J8" s="25">
        <v>1</v>
      </c>
      <c r="K8" s="4" t="s">
        <v>67</v>
      </c>
      <c r="L8" s="31">
        <f>+H8*100%/F8</f>
        <v>3.9556962025316458E-7</v>
      </c>
      <c r="M8" s="31">
        <f>+H8*100%/G8</f>
        <v>3.5276177760102687E-7</v>
      </c>
      <c r="N8" s="31">
        <v>1</v>
      </c>
      <c r="O8" s="31">
        <v>1</v>
      </c>
    </row>
    <row r="9" spans="1:15">
      <c r="A9" s="25"/>
      <c r="B9" s="25"/>
      <c r="C9" s="25"/>
      <c r="D9" s="25"/>
      <c r="E9" s="29"/>
      <c r="F9" s="29"/>
      <c r="G9" s="29"/>
      <c r="H9" s="25"/>
      <c r="I9" s="25"/>
      <c r="J9" s="25"/>
      <c r="L9" s="31"/>
      <c r="M9" s="31"/>
      <c r="N9" s="31"/>
      <c r="O9" s="31"/>
    </row>
    <row r="10" spans="1:15">
      <c r="A10" s="25" t="s">
        <v>44</v>
      </c>
      <c r="B10" s="25" t="s">
        <v>51</v>
      </c>
      <c r="C10" s="25" t="s">
        <v>52</v>
      </c>
      <c r="D10" s="25" t="s">
        <v>65</v>
      </c>
      <c r="E10" s="29">
        <v>1793747.01</v>
      </c>
      <c r="F10" s="29">
        <v>1793747.01</v>
      </c>
      <c r="G10" s="29">
        <v>1676835.9</v>
      </c>
      <c r="H10" s="25">
        <v>1</v>
      </c>
      <c r="I10" s="25">
        <v>1</v>
      </c>
      <c r="J10" s="25">
        <v>1</v>
      </c>
      <c r="K10" s="4" t="s">
        <v>67</v>
      </c>
      <c r="L10" s="31">
        <f>+H10*100%/F10</f>
        <v>5.574922184818025E-7</v>
      </c>
      <c r="M10" s="31">
        <f>+H10*100%/G10</f>
        <v>5.963612778089973E-7</v>
      </c>
      <c r="N10" s="31">
        <v>1</v>
      </c>
      <c r="O10" s="31">
        <v>1</v>
      </c>
    </row>
    <row r="11" spans="1:15">
      <c r="A11" s="24"/>
      <c r="B11" s="24"/>
      <c r="C11" s="24"/>
      <c r="D11" s="24"/>
      <c r="E11" s="30"/>
      <c r="F11" s="30"/>
      <c r="G11" s="30"/>
      <c r="H11" s="24"/>
      <c r="I11" s="24"/>
      <c r="J11" s="24"/>
      <c r="L11" s="32"/>
      <c r="M11" s="32"/>
      <c r="N11" s="32"/>
      <c r="O11" s="32"/>
    </row>
    <row r="12" spans="1:15">
      <c r="A12" s="25" t="s">
        <v>44</v>
      </c>
      <c r="B12" s="25" t="s">
        <v>51</v>
      </c>
      <c r="C12" s="25" t="s">
        <v>53</v>
      </c>
      <c r="D12" s="25" t="s">
        <v>65</v>
      </c>
      <c r="E12" s="29">
        <v>2600633.61</v>
      </c>
      <c r="F12" s="29">
        <v>2600633.61</v>
      </c>
      <c r="G12" s="29">
        <v>1766121.27</v>
      </c>
      <c r="H12" s="25">
        <v>1</v>
      </c>
      <c r="I12" s="25">
        <v>1</v>
      </c>
      <c r="J12" s="25">
        <v>1</v>
      </c>
      <c r="K12" s="4" t="s">
        <v>67</v>
      </c>
      <c r="L12" s="31">
        <f>+H12*100%/F12</f>
        <v>3.8452167816134623E-7</v>
      </c>
      <c r="M12" s="31">
        <f>+H12*100%/G12</f>
        <v>5.6621253420496992E-7</v>
      </c>
      <c r="N12" s="31">
        <v>1</v>
      </c>
      <c r="O12" s="31">
        <v>1</v>
      </c>
    </row>
    <row r="13" spans="1:15">
      <c r="A13" s="25"/>
      <c r="B13" s="25"/>
      <c r="C13" s="25"/>
      <c r="D13" s="25"/>
      <c r="E13" s="29"/>
      <c r="F13" s="29"/>
      <c r="G13" s="29"/>
      <c r="H13" s="25"/>
      <c r="I13" s="25"/>
      <c r="J13" s="25"/>
      <c r="L13" s="31"/>
      <c r="M13" s="31"/>
      <c r="N13" s="31"/>
      <c r="O13" s="31"/>
    </row>
    <row r="14" spans="1:15">
      <c r="A14" s="25" t="s">
        <v>44</v>
      </c>
      <c r="B14" s="25" t="s">
        <v>51</v>
      </c>
      <c r="C14" s="25" t="s">
        <v>54</v>
      </c>
      <c r="D14" s="25" t="s">
        <v>65</v>
      </c>
      <c r="E14" s="29">
        <v>2937906.03</v>
      </c>
      <c r="F14" s="29">
        <f>+E14</f>
        <v>2937906.03</v>
      </c>
      <c r="G14" s="29">
        <v>2881747.69</v>
      </c>
      <c r="H14" s="25">
        <v>1</v>
      </c>
      <c r="I14" s="25">
        <v>1</v>
      </c>
      <c r="J14" s="25">
        <v>1</v>
      </c>
      <c r="K14" s="4" t="s">
        <v>68</v>
      </c>
      <c r="L14" s="31">
        <f>+H14*100%/F14</f>
        <v>3.4037848378697125E-7</v>
      </c>
      <c r="M14" s="31">
        <f>+H14*100%/G14</f>
        <v>3.4701164278542375E-7</v>
      </c>
      <c r="N14" s="31">
        <v>1</v>
      </c>
      <c r="O14" s="31">
        <v>1</v>
      </c>
    </row>
    <row r="15" spans="1:15">
      <c r="A15" s="25"/>
      <c r="B15" s="25"/>
      <c r="C15" s="25"/>
      <c r="D15" s="25"/>
      <c r="E15" s="29"/>
      <c r="F15" s="29"/>
      <c r="G15" s="29"/>
      <c r="H15" s="25"/>
      <c r="I15" s="25"/>
      <c r="J15" s="25"/>
      <c r="L15" s="31"/>
      <c r="M15" s="31"/>
      <c r="N15" s="31"/>
      <c r="O15" s="31"/>
    </row>
    <row r="16" spans="1:15">
      <c r="A16" s="25" t="s">
        <v>44</v>
      </c>
      <c r="B16" s="25" t="s">
        <v>51</v>
      </c>
      <c r="C16" s="25" t="s">
        <v>55</v>
      </c>
      <c r="D16" s="25" t="s">
        <v>65</v>
      </c>
      <c r="E16" s="29">
        <v>2810173.09</v>
      </c>
      <c r="F16" s="29">
        <f>+E16</f>
        <v>2810173.09</v>
      </c>
      <c r="G16" s="29">
        <v>2796597.9</v>
      </c>
      <c r="H16" s="25">
        <v>1</v>
      </c>
      <c r="I16" s="25">
        <v>1</v>
      </c>
      <c r="J16" s="25">
        <v>1</v>
      </c>
      <c r="K16" s="4" t="s">
        <v>68</v>
      </c>
      <c r="L16" s="31">
        <f>+H16*100%/F16</f>
        <v>3.5584996652288062E-7</v>
      </c>
      <c r="M16" s="31">
        <f>+H16*100%/G16</f>
        <v>3.5757732636500946E-7</v>
      </c>
      <c r="N16" s="31">
        <v>1</v>
      </c>
      <c r="O16" s="31">
        <v>1</v>
      </c>
    </row>
    <row r="17" spans="1:15">
      <c r="A17" s="25"/>
      <c r="B17" s="25"/>
      <c r="C17" s="25"/>
      <c r="D17" s="25"/>
      <c r="E17" s="29"/>
      <c r="F17" s="29"/>
      <c r="G17" s="29"/>
      <c r="H17" s="25"/>
      <c r="I17" s="25"/>
      <c r="J17" s="25"/>
      <c r="L17" s="31"/>
      <c r="M17" s="31"/>
      <c r="N17" s="31"/>
      <c r="O17" s="31"/>
    </row>
    <row r="18" spans="1:15">
      <c r="A18" s="25" t="s">
        <v>45</v>
      </c>
      <c r="B18" s="25" t="s">
        <v>56</v>
      </c>
      <c r="C18" s="25" t="s">
        <v>57</v>
      </c>
      <c r="D18" s="25" t="s">
        <v>65</v>
      </c>
      <c r="E18" s="29">
        <v>2961927.55</v>
      </c>
      <c r="F18" s="29">
        <v>2961927.55</v>
      </c>
      <c r="G18" s="29">
        <v>2736504.98</v>
      </c>
      <c r="H18" s="25">
        <v>1</v>
      </c>
      <c r="I18" s="25">
        <v>1</v>
      </c>
      <c r="J18" s="25">
        <v>1</v>
      </c>
      <c r="K18" s="4" t="s">
        <v>67</v>
      </c>
      <c r="L18" s="31">
        <f>+H18*100%/F18</f>
        <v>3.3761798123657684E-7</v>
      </c>
      <c r="M18" s="31">
        <f>+H18*100%/G18</f>
        <v>3.6542962914688355E-7</v>
      </c>
      <c r="N18" s="31">
        <v>1</v>
      </c>
      <c r="O18" s="31">
        <v>1</v>
      </c>
    </row>
    <row r="19" spans="1:15">
      <c r="A19" s="25"/>
      <c r="B19" s="25"/>
      <c r="C19" s="25"/>
      <c r="D19" s="25"/>
      <c r="E19" s="29"/>
      <c r="F19" s="29"/>
      <c r="G19" s="29"/>
      <c r="H19" s="25"/>
      <c r="I19" s="25"/>
      <c r="J19" s="25"/>
      <c r="L19" s="31"/>
      <c r="M19" s="31"/>
      <c r="N19" s="31"/>
      <c r="O19" s="31"/>
    </row>
    <row r="20" spans="1:15">
      <c r="A20" s="25" t="s">
        <v>45</v>
      </c>
      <c r="B20" s="25" t="s">
        <v>56</v>
      </c>
      <c r="C20" s="26" t="s">
        <v>58</v>
      </c>
      <c r="D20" s="25" t="s">
        <v>65</v>
      </c>
      <c r="E20" s="29">
        <v>209843.1</v>
      </c>
      <c r="F20" s="29">
        <v>209843.1</v>
      </c>
      <c r="G20" s="29">
        <v>209086.16</v>
      </c>
      <c r="H20" s="25">
        <v>1</v>
      </c>
      <c r="I20" s="25">
        <v>1</v>
      </c>
      <c r="J20" s="25">
        <v>1</v>
      </c>
      <c r="K20" s="4" t="s">
        <v>67</v>
      </c>
      <c r="L20" s="31">
        <f>+H20*100%/F20</f>
        <v>4.7654652452236933E-6</v>
      </c>
      <c r="M20" s="31">
        <f>+H20*100%/G20</f>
        <v>4.7827173257187371E-6</v>
      </c>
      <c r="N20" s="31">
        <v>1</v>
      </c>
      <c r="O20" s="31">
        <v>1</v>
      </c>
    </row>
    <row r="21" spans="1:15">
      <c r="A21" s="25"/>
      <c r="B21" s="25"/>
      <c r="C21" s="25"/>
      <c r="D21" s="25"/>
      <c r="E21" s="29"/>
      <c r="F21" s="29"/>
      <c r="G21" s="29"/>
      <c r="H21" s="25"/>
      <c r="I21" s="25"/>
      <c r="J21" s="25"/>
      <c r="L21" s="25"/>
      <c r="M21" s="25"/>
      <c r="N21" s="25"/>
      <c r="O21" s="25"/>
    </row>
    <row r="22" spans="1:15">
      <c r="A22" s="25" t="s">
        <v>45</v>
      </c>
      <c r="B22" s="25" t="s">
        <v>56</v>
      </c>
      <c r="C22" s="27" t="s">
        <v>59</v>
      </c>
      <c r="D22" s="25" t="s">
        <v>65</v>
      </c>
      <c r="E22" s="29">
        <v>841402.2</v>
      </c>
      <c r="F22" s="29">
        <v>723772.07</v>
      </c>
      <c r="G22" s="29">
        <v>712880.53</v>
      </c>
      <c r="H22" s="25">
        <v>1</v>
      </c>
      <c r="I22" s="25">
        <v>1</v>
      </c>
      <c r="J22" s="25">
        <v>1</v>
      </c>
      <c r="K22" s="4" t="s">
        <v>67</v>
      </c>
      <c r="L22" s="31">
        <f>+H22*100%/F22</f>
        <v>1.3816504414159005E-6</v>
      </c>
      <c r="M22" s="31">
        <f>+H22*100%/G22</f>
        <v>1.4027595900255544E-6</v>
      </c>
      <c r="N22" s="31">
        <v>1</v>
      </c>
      <c r="O22" s="31">
        <v>1</v>
      </c>
    </row>
    <row r="23" spans="1:15">
      <c r="A23" s="25"/>
      <c r="B23" s="25"/>
      <c r="C23" s="25"/>
      <c r="D23" s="25"/>
      <c r="E23" s="29"/>
      <c r="F23" s="29"/>
      <c r="G23" s="29"/>
      <c r="H23" s="25"/>
      <c r="I23" s="25"/>
      <c r="J23" s="25"/>
      <c r="L23" s="31"/>
      <c r="M23" s="31"/>
      <c r="N23" s="31"/>
      <c r="O23" s="31"/>
    </row>
    <row r="24" spans="1:15">
      <c r="A24" s="25" t="s">
        <v>45</v>
      </c>
      <c r="B24" s="25" t="s">
        <v>56</v>
      </c>
      <c r="C24" s="27" t="s">
        <v>60</v>
      </c>
      <c r="D24" s="25" t="s">
        <v>65</v>
      </c>
      <c r="E24" s="29">
        <v>1519277.17</v>
      </c>
      <c r="F24" s="29">
        <v>1519277.17</v>
      </c>
      <c r="G24" s="29">
        <v>1043263.97</v>
      </c>
      <c r="H24" s="25">
        <v>1</v>
      </c>
      <c r="I24" s="25">
        <v>1</v>
      </c>
      <c r="J24" s="25">
        <v>1</v>
      </c>
      <c r="K24" s="4" t="s">
        <v>67</v>
      </c>
      <c r="L24" s="31">
        <f>+H24*100%/F24</f>
        <v>6.5820774493702166E-7</v>
      </c>
      <c r="M24" s="31">
        <f>+H24*100%/G24</f>
        <v>9.5853017908784865E-7</v>
      </c>
      <c r="N24" s="31">
        <v>1</v>
      </c>
      <c r="O24" s="31">
        <v>1</v>
      </c>
    </row>
    <row r="25" spans="1:15">
      <c r="A25" s="25"/>
      <c r="B25" s="25"/>
      <c r="C25" s="25"/>
      <c r="D25" s="25"/>
      <c r="E25" s="29"/>
      <c r="F25" s="29"/>
      <c r="G25" s="29"/>
      <c r="H25" s="25"/>
      <c r="I25" s="25"/>
      <c r="J25" s="25"/>
      <c r="L25" s="31"/>
      <c r="M25" s="31"/>
      <c r="N25" s="31"/>
      <c r="O25" s="31"/>
    </row>
    <row r="26" spans="1:15">
      <c r="A26" s="25" t="s">
        <v>45</v>
      </c>
      <c r="B26" s="25" t="s">
        <v>56</v>
      </c>
      <c r="C26" s="27" t="s">
        <v>61</v>
      </c>
      <c r="D26" s="25" t="s">
        <v>65</v>
      </c>
      <c r="E26" s="29">
        <v>2732498.1</v>
      </c>
      <c r="F26" s="29">
        <v>2732498.1</v>
      </c>
      <c r="G26" s="29">
        <v>2232457.5299999998</v>
      </c>
      <c r="H26" s="25">
        <v>1</v>
      </c>
      <c r="I26" s="25">
        <v>1</v>
      </c>
      <c r="J26" s="25">
        <v>1</v>
      </c>
      <c r="K26" s="4" t="s">
        <v>67</v>
      </c>
      <c r="L26" s="31">
        <f>+H26*100%/F26</f>
        <v>3.6596548777106195E-7</v>
      </c>
      <c r="M26" s="31">
        <f>+H26*100%/G26</f>
        <v>4.4793685280095789E-7</v>
      </c>
      <c r="N26" s="31">
        <v>1</v>
      </c>
      <c r="O26" s="31">
        <v>1</v>
      </c>
    </row>
    <row r="27" spans="1:15">
      <c r="A27" s="25"/>
      <c r="B27" s="25"/>
      <c r="C27" s="25"/>
      <c r="D27" s="25"/>
      <c r="E27" s="29"/>
      <c r="F27" s="29"/>
      <c r="G27" s="29"/>
      <c r="H27" s="25"/>
      <c r="I27" s="25"/>
      <c r="J27" s="25"/>
      <c r="L27" s="31"/>
      <c r="M27" s="31"/>
      <c r="N27" s="31"/>
      <c r="O27" s="31"/>
    </row>
    <row r="28" spans="1:15">
      <c r="A28" s="25" t="s">
        <v>46</v>
      </c>
      <c r="B28" s="25" t="s">
        <v>62</v>
      </c>
      <c r="C28" s="27" t="s">
        <v>63</v>
      </c>
      <c r="D28" s="25" t="s">
        <v>65</v>
      </c>
      <c r="E28" s="29">
        <v>1500000</v>
      </c>
      <c r="F28" s="29">
        <v>1358779.96</v>
      </c>
      <c r="G28" s="29">
        <v>1358209.99</v>
      </c>
      <c r="H28" s="25">
        <v>1</v>
      </c>
      <c r="I28" s="25">
        <v>1</v>
      </c>
      <c r="J28" s="25">
        <v>1</v>
      </c>
      <c r="K28" s="4" t="s">
        <v>67</v>
      </c>
      <c r="L28" s="31">
        <f>+H28*100%/F28</f>
        <v>7.3595433362146433E-7</v>
      </c>
      <c r="M28" s="31">
        <f>+H28*100%/G28</f>
        <v>7.3626317532828634E-7</v>
      </c>
      <c r="N28" s="31">
        <v>1</v>
      </c>
      <c r="O28" s="31">
        <v>1</v>
      </c>
    </row>
    <row r="29" spans="1:15">
      <c r="A29" s="25"/>
      <c r="B29" s="25"/>
      <c r="C29" s="25"/>
      <c r="D29" s="25"/>
      <c r="E29" s="29"/>
      <c r="F29" s="29"/>
      <c r="G29" s="29"/>
      <c r="H29" s="25"/>
      <c r="I29" s="25"/>
      <c r="J29" s="25"/>
      <c r="L29" s="31"/>
      <c r="M29" s="31"/>
      <c r="N29" s="31"/>
      <c r="O29" s="31"/>
    </row>
    <row r="30" spans="1:15">
      <c r="A30" s="25" t="s">
        <v>46</v>
      </c>
      <c r="B30" s="25" t="s">
        <v>62</v>
      </c>
      <c r="C30" s="27" t="s">
        <v>64</v>
      </c>
      <c r="D30" s="25" t="s">
        <v>65</v>
      </c>
      <c r="E30" s="29">
        <v>800000</v>
      </c>
      <c r="F30" s="29">
        <v>172699.62</v>
      </c>
      <c r="G30" s="29">
        <v>171821.98</v>
      </c>
      <c r="H30" s="25">
        <v>1</v>
      </c>
      <c r="I30" s="25">
        <v>1</v>
      </c>
      <c r="J30" s="25">
        <v>1</v>
      </c>
      <c r="K30" s="4" t="s">
        <v>67</v>
      </c>
      <c r="L30" s="31">
        <f>+H30*100%/F30</f>
        <v>5.7904006968863044E-6</v>
      </c>
      <c r="M30" s="31">
        <f>+H30*100%/G30</f>
        <v>5.8199771647375962E-6</v>
      </c>
      <c r="N30" s="31">
        <v>1</v>
      </c>
      <c r="O30" s="31">
        <v>1</v>
      </c>
    </row>
    <row r="31" spans="1:15">
      <c r="A31" s="24"/>
      <c r="B31" s="24"/>
      <c r="C31" s="28"/>
      <c r="D31" s="24"/>
      <c r="E31" s="30"/>
      <c r="F31" s="30"/>
      <c r="G31" s="30"/>
      <c r="H31" s="24"/>
      <c r="I31" s="24"/>
      <c r="J31" s="24"/>
      <c r="L31" s="32"/>
      <c r="M31" s="32"/>
      <c r="N31" s="32"/>
      <c r="O31" s="32"/>
    </row>
    <row r="32" spans="1:15">
      <c r="A32" s="4" t="s">
        <v>69</v>
      </c>
      <c r="B32" s="4" t="s">
        <v>70</v>
      </c>
      <c r="C32" s="4" t="s">
        <v>71</v>
      </c>
      <c r="D32" s="25" t="s">
        <v>65</v>
      </c>
      <c r="E32" s="35">
        <v>926300.22</v>
      </c>
      <c r="F32" s="35">
        <v>926300.22</v>
      </c>
      <c r="G32" s="35">
        <v>627052.25</v>
      </c>
      <c r="H32" s="25">
        <v>1</v>
      </c>
      <c r="I32" s="25">
        <v>1</v>
      </c>
      <c r="J32" s="25">
        <v>1</v>
      </c>
      <c r="K32" s="4" t="s">
        <v>72</v>
      </c>
      <c r="L32" s="31">
        <f>+H32*100%/F32</f>
        <v>1.079563599801369E-6</v>
      </c>
      <c r="M32" s="31">
        <f>+H32*100%/G32</f>
        <v>1.5947634347855382E-6</v>
      </c>
      <c r="N32" s="31">
        <f>+G32*100%/F32</f>
        <v>0.67694278427354793</v>
      </c>
      <c r="O32" s="31">
        <f>+N32</f>
        <v>0.67694278427354793</v>
      </c>
    </row>
    <row r="34" spans="1:15">
      <c r="A34" s="4" t="s">
        <v>69</v>
      </c>
      <c r="B34" s="4" t="s">
        <v>70</v>
      </c>
      <c r="C34" s="4" t="s">
        <v>73</v>
      </c>
      <c r="D34" s="25" t="s">
        <v>65</v>
      </c>
      <c r="E34" s="35">
        <v>2800000</v>
      </c>
      <c r="F34" s="35">
        <v>2800000</v>
      </c>
      <c r="G34" s="35">
        <v>214176.56</v>
      </c>
      <c r="H34" s="25">
        <v>1</v>
      </c>
      <c r="I34" s="25">
        <v>1</v>
      </c>
      <c r="J34" s="25">
        <v>1</v>
      </c>
      <c r="K34" s="4" t="s">
        <v>72</v>
      </c>
      <c r="L34" s="31">
        <f>+H34*100%/F34</f>
        <v>3.5714285714285716E-7</v>
      </c>
      <c r="M34" s="31">
        <f>+H34*100%/G34</f>
        <v>4.6690450159438548E-6</v>
      </c>
      <c r="N34" s="31">
        <f>+G34*100%/F34</f>
        <v>7.6491628571428577E-2</v>
      </c>
      <c r="O34" s="31">
        <f>+N34</f>
        <v>7.6491628571428577E-2</v>
      </c>
    </row>
    <row r="36" spans="1:15">
      <c r="A36" s="4" t="s">
        <v>69</v>
      </c>
      <c r="B36" s="4" t="s">
        <v>70</v>
      </c>
      <c r="C36" s="4" t="s">
        <v>74</v>
      </c>
      <c r="D36" s="25" t="s">
        <v>65</v>
      </c>
      <c r="E36" s="35">
        <v>2206668.16</v>
      </c>
      <c r="F36" s="35">
        <v>2206668.16</v>
      </c>
      <c r="G36" s="35">
        <v>814706.03</v>
      </c>
      <c r="H36" s="25">
        <v>1</v>
      </c>
      <c r="I36" s="25">
        <v>1</v>
      </c>
      <c r="J36" s="25">
        <v>1</v>
      </c>
      <c r="K36" s="4" t="s">
        <v>72</v>
      </c>
      <c r="L36" s="31">
        <f>+H36*100%/F36</f>
        <v>4.5317189875980261E-7</v>
      </c>
      <c r="M36" s="31">
        <f>+H36*100%/G36</f>
        <v>1.2274366006595042E-6</v>
      </c>
      <c r="N36" s="31">
        <f>+G36*100%/F36</f>
        <v>0.36920187854616071</v>
      </c>
      <c r="O36" s="31">
        <f>+N36</f>
        <v>0.36920187854616071</v>
      </c>
    </row>
    <row r="38" spans="1:15">
      <c r="A38" s="4" t="s">
        <v>69</v>
      </c>
      <c r="B38" s="4" t="s">
        <v>70</v>
      </c>
      <c r="C38" s="4" t="s">
        <v>75</v>
      </c>
      <c r="D38" s="25" t="s">
        <v>65</v>
      </c>
      <c r="E38" s="35">
        <v>700507.66</v>
      </c>
      <c r="F38" s="35">
        <v>700507.66</v>
      </c>
      <c r="G38" s="35">
        <v>557760.26</v>
      </c>
      <c r="H38" s="25">
        <v>1</v>
      </c>
      <c r="I38" s="25">
        <v>1</v>
      </c>
      <c r="J38" s="25">
        <v>1</v>
      </c>
      <c r="K38" s="4" t="s">
        <v>72</v>
      </c>
      <c r="L38" s="31">
        <f>+H38*100%/F38</f>
        <v>1.4275361385769856E-6</v>
      </c>
      <c r="M38" s="31">
        <f>+H38*100%/G38</f>
        <v>1.7928849932765019E-6</v>
      </c>
      <c r="N38" s="31">
        <f>+G38*100%/F38</f>
        <v>0.79622292781209558</v>
      </c>
      <c r="O38" s="31">
        <f>+N38</f>
        <v>0.79622292781209558</v>
      </c>
    </row>
    <row r="40" spans="1:15">
      <c r="A40" s="4" t="s">
        <v>69</v>
      </c>
      <c r="B40" s="4" t="s">
        <v>70</v>
      </c>
      <c r="C40" s="4" t="s">
        <v>76</v>
      </c>
      <c r="D40" s="25" t="s">
        <v>65</v>
      </c>
      <c r="E40" s="35">
        <v>2624729.04</v>
      </c>
      <c r="F40" s="35">
        <v>2624729.04</v>
      </c>
      <c r="G40" s="35">
        <v>808886.59</v>
      </c>
      <c r="H40" s="25">
        <v>1</v>
      </c>
      <c r="I40" s="25">
        <v>1</v>
      </c>
      <c r="J40" s="25">
        <v>1</v>
      </c>
      <c r="K40" s="4" t="s">
        <v>72</v>
      </c>
      <c r="L40" s="31">
        <f>+H40*100%/F40</f>
        <v>3.8099170800502897E-7</v>
      </c>
      <c r="M40" s="31">
        <f>+H40*100%/G40</f>
        <v>1.2362672497760162E-6</v>
      </c>
      <c r="N40" s="31">
        <f>+G40*100%/F40</f>
        <v>0.30817908350646356</v>
      </c>
      <c r="O40" s="31">
        <f>+N40</f>
        <v>0.30817908350646356</v>
      </c>
    </row>
    <row r="42" spans="1:15">
      <c r="A42" s="4" t="s">
        <v>69</v>
      </c>
      <c r="B42" s="4" t="s">
        <v>70</v>
      </c>
      <c r="C42" s="4" t="s">
        <v>77</v>
      </c>
      <c r="D42" s="25" t="s">
        <v>65</v>
      </c>
      <c r="E42" s="35">
        <v>375000</v>
      </c>
      <c r="F42" s="35">
        <v>375000</v>
      </c>
      <c r="G42" s="35">
        <v>328288.44</v>
      </c>
      <c r="H42" s="25">
        <v>1</v>
      </c>
      <c r="I42" s="25">
        <v>1</v>
      </c>
      <c r="J42" s="25">
        <v>1</v>
      </c>
      <c r="K42" s="4" t="s">
        <v>72</v>
      </c>
      <c r="L42" s="31">
        <f>+H42*100%/F42</f>
        <v>2.6666666666666668E-6</v>
      </c>
      <c r="M42" s="31">
        <f>+H42*100%/G42</f>
        <v>3.0461017756214627E-6</v>
      </c>
      <c r="N42" s="31">
        <f>+G42*100%/F42</f>
        <v>0.87543583999999997</v>
      </c>
      <c r="O42" s="31">
        <f>+N42</f>
        <v>0.87543583999999997</v>
      </c>
    </row>
    <row r="44" spans="1:15">
      <c r="A44" s="4" t="s">
        <v>69</v>
      </c>
      <c r="B44" s="4" t="s">
        <v>70</v>
      </c>
      <c r="C44" s="4" t="s">
        <v>78</v>
      </c>
      <c r="D44" s="25" t="s">
        <v>65</v>
      </c>
      <c r="E44" s="35">
        <v>3500000</v>
      </c>
      <c r="F44" s="35">
        <v>3500000</v>
      </c>
      <c r="G44" s="35">
        <v>488515.2</v>
      </c>
      <c r="H44" s="25">
        <v>1</v>
      </c>
      <c r="I44" s="25">
        <v>1</v>
      </c>
      <c r="J44" s="25">
        <v>1</v>
      </c>
      <c r="K44" s="4" t="s">
        <v>72</v>
      </c>
      <c r="L44" s="31">
        <f>+H44*100%/F44</f>
        <v>2.8571428571428569E-7</v>
      </c>
      <c r="M44" s="31">
        <f>+H44*100%/G44</f>
        <v>2.0470192125035207E-6</v>
      </c>
      <c r="N44" s="31">
        <f>+G44*100%/F44</f>
        <v>0.13957577142857144</v>
      </c>
      <c r="O44" s="31">
        <f>+N44</f>
        <v>0.13957577142857144</v>
      </c>
    </row>
    <row r="46" spans="1:15">
      <c r="A46" s="4" t="s">
        <v>79</v>
      </c>
      <c r="B46" s="4" t="s">
        <v>80</v>
      </c>
      <c r="C46" s="26" t="s">
        <v>81</v>
      </c>
      <c r="D46" s="25" t="s">
        <v>65</v>
      </c>
      <c r="E46" s="35">
        <v>659220.32999999996</v>
      </c>
      <c r="F46" s="35">
        <v>659220.32999999996</v>
      </c>
      <c r="G46" s="35">
        <v>201463.85</v>
      </c>
      <c r="H46" s="25">
        <v>1</v>
      </c>
      <c r="I46" s="25">
        <v>1</v>
      </c>
      <c r="J46" s="25">
        <v>1</v>
      </c>
      <c r="K46" s="4" t="s">
        <v>72</v>
      </c>
      <c r="L46" s="31">
        <f>+H46*100%/F46</f>
        <v>1.516943508098423E-6</v>
      </c>
      <c r="M46" s="31">
        <f>+H46*100%/G46</f>
        <v>4.963669660834934E-6</v>
      </c>
      <c r="N46" s="31">
        <f>+G46*100%/F46</f>
        <v>0.3056092793740145</v>
      </c>
      <c r="O46" s="31">
        <f>+N46</f>
        <v>0.3056092793740145</v>
      </c>
    </row>
    <row r="48" spans="1:15">
      <c r="A48" s="4" t="s">
        <v>79</v>
      </c>
      <c r="B48" s="4" t="s">
        <v>80</v>
      </c>
      <c r="C48" s="26" t="s">
        <v>82</v>
      </c>
      <c r="D48" s="25" t="s">
        <v>65</v>
      </c>
      <c r="E48" s="35">
        <v>1070564.02</v>
      </c>
      <c r="F48" s="35">
        <v>1070564.02</v>
      </c>
      <c r="G48" s="35">
        <v>226719.44</v>
      </c>
      <c r="H48" s="25">
        <v>1</v>
      </c>
      <c r="I48" s="25">
        <v>1</v>
      </c>
      <c r="J48" s="25">
        <v>1</v>
      </c>
      <c r="K48" s="4" t="s">
        <v>72</v>
      </c>
      <c r="L48" s="31">
        <f>+H48*100%/F48</f>
        <v>9.3408706188351069E-7</v>
      </c>
      <c r="M48" s="31">
        <f>+H48*100%/G48</f>
        <v>4.4107377823445578E-6</v>
      </c>
      <c r="N48" s="31">
        <f>+G48*100%/F48</f>
        <v>0.21177569558147488</v>
      </c>
      <c r="O48" s="31">
        <f>+N48</f>
        <v>0.21177569558147488</v>
      </c>
    </row>
    <row r="50" spans="1:15">
      <c r="A50" s="4" t="s">
        <v>79</v>
      </c>
      <c r="B50" s="4" t="s">
        <v>80</v>
      </c>
      <c r="C50" s="27" t="s">
        <v>83</v>
      </c>
      <c r="D50" s="25" t="s">
        <v>65</v>
      </c>
      <c r="E50" s="35">
        <v>162599.76999999999</v>
      </c>
      <c r="F50" s="35">
        <v>162599.76999999999</v>
      </c>
      <c r="G50" s="35">
        <v>0</v>
      </c>
      <c r="H50" s="25">
        <v>1</v>
      </c>
      <c r="I50" s="25">
        <v>1</v>
      </c>
      <c r="J50" s="25">
        <v>1</v>
      </c>
      <c r="K50" s="4" t="s">
        <v>72</v>
      </c>
      <c r="L50" s="31">
        <f>+H50*100%/F50</f>
        <v>6.1500701999762984E-6</v>
      </c>
      <c r="M50" s="31" t="e">
        <f>+H50*100%/G50</f>
        <v>#DIV/0!</v>
      </c>
      <c r="N50" s="31">
        <f>+G50*100%/F50</f>
        <v>0</v>
      </c>
      <c r="O50" s="31">
        <f>+N50</f>
        <v>0</v>
      </c>
    </row>
    <row r="52" spans="1:15">
      <c r="A52" s="4" t="s">
        <v>79</v>
      </c>
      <c r="B52" s="4" t="s">
        <v>80</v>
      </c>
      <c r="C52" s="27" t="s">
        <v>84</v>
      </c>
      <c r="D52" s="25" t="s">
        <v>65</v>
      </c>
      <c r="E52" s="35">
        <v>923134.36</v>
      </c>
      <c r="F52" s="35">
        <v>923134.36</v>
      </c>
      <c r="G52" s="35">
        <v>0</v>
      </c>
      <c r="H52" s="25">
        <v>1</v>
      </c>
      <c r="I52" s="25">
        <v>1</v>
      </c>
      <c r="J52" s="25">
        <v>1</v>
      </c>
      <c r="K52" s="4" t="s">
        <v>72</v>
      </c>
      <c r="L52" s="31">
        <f>+H52*100%/F52</f>
        <v>1.0832659289163498E-6</v>
      </c>
      <c r="M52" s="31" t="e">
        <f>+H52*100%/G52</f>
        <v>#DIV/0!</v>
      </c>
      <c r="N52" s="31">
        <f>+G52*100%/F52</f>
        <v>0</v>
      </c>
      <c r="O52" s="31">
        <f>+N52</f>
        <v>0</v>
      </c>
    </row>
    <row r="54" spans="1:15">
      <c r="A54" s="4" t="s">
        <v>79</v>
      </c>
      <c r="B54" s="4" t="s">
        <v>80</v>
      </c>
      <c r="C54" s="27" t="s">
        <v>85</v>
      </c>
      <c r="D54" s="25" t="s">
        <v>65</v>
      </c>
      <c r="E54" s="35">
        <v>783652.23</v>
      </c>
      <c r="F54" s="35">
        <v>783652.23</v>
      </c>
      <c r="G54" s="35">
        <v>0</v>
      </c>
      <c r="H54" s="25">
        <v>1</v>
      </c>
      <c r="I54" s="25">
        <v>1</v>
      </c>
      <c r="J54" s="25">
        <v>1</v>
      </c>
      <c r="K54" s="4" t="s">
        <v>72</v>
      </c>
      <c r="L54" s="31">
        <f>+H54*100%/F54</f>
        <v>1.2760762513238813E-6</v>
      </c>
      <c r="M54" s="31" t="e">
        <f>+H54*100%/G54</f>
        <v>#DIV/0!</v>
      </c>
      <c r="N54" s="31">
        <f>+G54*100%/F54</f>
        <v>0</v>
      </c>
      <c r="O54" s="31">
        <f>+N54</f>
        <v>0</v>
      </c>
    </row>
    <row r="56" spans="1:15">
      <c r="A56" s="4" t="s">
        <v>79</v>
      </c>
      <c r="B56" s="4" t="s">
        <v>80</v>
      </c>
      <c r="C56" s="27" t="s">
        <v>86</v>
      </c>
      <c r="D56" s="25" t="s">
        <v>65</v>
      </c>
      <c r="E56" s="35">
        <v>1047479.65</v>
      </c>
      <c r="F56" s="35">
        <v>1047479.65</v>
      </c>
      <c r="G56" s="35">
        <v>0</v>
      </c>
      <c r="H56" s="25">
        <v>1</v>
      </c>
      <c r="I56" s="25">
        <v>1</v>
      </c>
      <c r="J56" s="25">
        <v>1</v>
      </c>
      <c r="K56" s="4" t="s">
        <v>72</v>
      </c>
      <c r="L56" s="31">
        <f>+H56*100%/F56</f>
        <v>9.5467248456807733E-7</v>
      </c>
      <c r="M56" s="31" t="e">
        <f>+H56*100%/G56</f>
        <v>#DIV/0!</v>
      </c>
      <c r="N56" s="31">
        <f>+G56*100%/F56</f>
        <v>0</v>
      </c>
      <c r="O56" s="31">
        <f>+N56</f>
        <v>0</v>
      </c>
    </row>
    <row r="58" spans="1:15">
      <c r="A58" s="4" t="s">
        <v>79</v>
      </c>
      <c r="B58" s="4" t="s">
        <v>80</v>
      </c>
      <c r="C58" s="27" t="s">
        <v>87</v>
      </c>
      <c r="D58" s="25" t="s">
        <v>65</v>
      </c>
      <c r="E58" s="35">
        <v>278740.56</v>
      </c>
      <c r="F58" s="35">
        <v>278740.56</v>
      </c>
      <c r="G58" s="35">
        <v>0</v>
      </c>
      <c r="H58" s="25">
        <v>1</v>
      </c>
      <c r="I58" s="25">
        <v>1</v>
      </c>
      <c r="J58" s="25">
        <v>1</v>
      </c>
      <c r="K58" s="4" t="s">
        <v>72</v>
      </c>
      <c r="L58" s="31">
        <f>+H58*100%/F58</f>
        <v>3.5875654407812055E-6</v>
      </c>
      <c r="M58" s="31" t="e">
        <f>+H58*100%/G58</f>
        <v>#DIV/0!</v>
      </c>
      <c r="N58" s="31">
        <f>+G58*100%/F58</f>
        <v>0</v>
      </c>
      <c r="O58" s="31">
        <f>+N58</f>
        <v>0</v>
      </c>
    </row>
    <row r="60" spans="1:15">
      <c r="A60" s="4" t="s">
        <v>79</v>
      </c>
      <c r="B60" s="4" t="s">
        <v>80</v>
      </c>
      <c r="C60" s="27" t="s">
        <v>88</v>
      </c>
      <c r="D60" s="25" t="s">
        <v>65</v>
      </c>
      <c r="E60" s="35">
        <v>194746.36</v>
      </c>
      <c r="F60" s="35">
        <v>194746.36</v>
      </c>
      <c r="G60" s="35">
        <v>0</v>
      </c>
      <c r="H60" s="25">
        <v>1</v>
      </c>
      <c r="I60" s="25">
        <v>1</v>
      </c>
      <c r="J60" s="25">
        <v>1</v>
      </c>
      <c r="K60" s="4" t="s">
        <v>72</v>
      </c>
      <c r="L60" s="31">
        <f>+H60*100%/F60</f>
        <v>5.1348841642020939E-6</v>
      </c>
      <c r="M60" s="31" t="e">
        <f>+H60*100%/G60</f>
        <v>#DIV/0!</v>
      </c>
      <c r="N60" s="31">
        <f>+G60*100%/F60</f>
        <v>0</v>
      </c>
      <c r="O60" s="31">
        <f>+N60</f>
        <v>0</v>
      </c>
    </row>
    <row r="62" spans="1:15">
      <c r="A62" s="4" t="s">
        <v>79</v>
      </c>
      <c r="B62" s="4" t="s">
        <v>80</v>
      </c>
      <c r="C62" s="27" t="s">
        <v>89</v>
      </c>
      <c r="D62" s="25" t="s">
        <v>65</v>
      </c>
      <c r="E62" s="35">
        <v>231469.33</v>
      </c>
      <c r="F62" s="35">
        <v>231469.33</v>
      </c>
      <c r="G62" s="35">
        <v>0</v>
      </c>
      <c r="H62" s="25">
        <v>1</v>
      </c>
      <c r="I62" s="25">
        <v>1</v>
      </c>
      <c r="J62" s="25">
        <v>1</v>
      </c>
      <c r="K62" s="4" t="s">
        <v>72</v>
      </c>
      <c r="L62" s="31">
        <f>+H62*100%/F62</f>
        <v>4.3202267877130853E-6</v>
      </c>
      <c r="M62" s="31" t="e">
        <f>+H62*100%/G62</f>
        <v>#DIV/0!</v>
      </c>
      <c r="N62" s="31">
        <f>+G62*100%/F62</f>
        <v>0</v>
      </c>
      <c r="O62" s="31">
        <f>+N62</f>
        <v>0</v>
      </c>
    </row>
    <row r="64" spans="1:15">
      <c r="A64" s="4" t="s">
        <v>90</v>
      </c>
      <c r="B64" s="4" t="s">
        <v>91</v>
      </c>
      <c r="C64" s="27" t="s">
        <v>81</v>
      </c>
      <c r="D64" s="25" t="s">
        <v>65</v>
      </c>
      <c r="E64" s="35">
        <v>580494.21</v>
      </c>
      <c r="F64" s="35">
        <v>580494.21</v>
      </c>
      <c r="G64" s="35">
        <v>201463.85</v>
      </c>
      <c r="H64" s="25">
        <v>1</v>
      </c>
      <c r="I64" s="25">
        <v>1</v>
      </c>
      <c r="J64" s="25">
        <v>1</v>
      </c>
      <c r="K64" s="4" t="s">
        <v>72</v>
      </c>
      <c r="L64" s="31">
        <f>+H64*100%/F64</f>
        <v>1.722670067630821E-6</v>
      </c>
      <c r="M64" s="31">
        <f>+H64*100%/G64</f>
        <v>4.963669660834934E-6</v>
      </c>
      <c r="N64" s="31">
        <f>+G64*100%/F64</f>
        <v>0.34705574410466561</v>
      </c>
      <c r="O64" s="31">
        <f>+N64</f>
        <v>0.34705574410466561</v>
      </c>
    </row>
    <row r="66" spans="1:15">
      <c r="A66" s="4" t="s">
        <v>90</v>
      </c>
      <c r="B66" s="4" t="s">
        <v>91</v>
      </c>
      <c r="C66" s="27" t="s">
        <v>82</v>
      </c>
      <c r="D66" s="25" t="s">
        <v>65</v>
      </c>
      <c r="E66" s="35">
        <v>2361411.2400000002</v>
      </c>
      <c r="F66" s="35">
        <v>2361411.2400000002</v>
      </c>
      <c r="G66" s="35">
        <v>446038.52</v>
      </c>
      <c r="H66" s="25">
        <v>1</v>
      </c>
      <c r="I66" s="25">
        <v>1</v>
      </c>
      <c r="J66" s="25">
        <v>1</v>
      </c>
      <c r="K66" s="4" t="s">
        <v>72</v>
      </c>
      <c r="L66" s="31">
        <f>+H66*100%/F66</f>
        <v>4.2347558233863572E-7</v>
      </c>
      <c r="M66" s="31">
        <f>+H66*100%/G66</f>
        <v>2.2419588335106126E-6</v>
      </c>
      <c r="N66" s="31">
        <f>+G66*100%/F66</f>
        <v>0.18888642200246322</v>
      </c>
      <c r="O66" s="31">
        <f>+N66</f>
        <v>0.18888642200246322</v>
      </c>
    </row>
    <row r="68" spans="1:15">
      <c r="A68" s="4" t="s">
        <v>90</v>
      </c>
      <c r="B68" s="4" t="s">
        <v>91</v>
      </c>
      <c r="C68" s="27" t="s">
        <v>92</v>
      </c>
      <c r="D68" s="25" t="s">
        <v>65</v>
      </c>
      <c r="E68" s="35">
        <v>7048545.5899999999</v>
      </c>
      <c r="F68" s="35">
        <v>7048545.5899999999</v>
      </c>
      <c r="G68" s="35">
        <v>0</v>
      </c>
      <c r="H68" s="25">
        <v>1</v>
      </c>
      <c r="I68" s="25">
        <v>1</v>
      </c>
      <c r="J68" s="25">
        <v>1</v>
      </c>
      <c r="K68" s="4" t="s">
        <v>72</v>
      </c>
      <c r="L68" s="31">
        <f>+H68*100%/F68</f>
        <v>1.4187323997999423E-7</v>
      </c>
      <c r="M68" s="31" t="e">
        <f>+H68*100%/G68</f>
        <v>#DIV/0!</v>
      </c>
      <c r="N68" s="31">
        <f>+G68*100%/F68</f>
        <v>0</v>
      </c>
      <c r="O68" s="31">
        <f>+N68</f>
        <v>0</v>
      </c>
    </row>
    <row r="70" spans="1:15">
      <c r="A70" s="4" t="s">
        <v>90</v>
      </c>
      <c r="B70" s="4" t="s">
        <v>91</v>
      </c>
      <c r="C70" s="27" t="s">
        <v>93</v>
      </c>
      <c r="D70" s="25" t="s">
        <v>65</v>
      </c>
      <c r="E70" s="35">
        <v>554888.56000000006</v>
      </c>
      <c r="F70" s="35">
        <v>554888.56000000006</v>
      </c>
      <c r="G70" s="35">
        <v>399851.51</v>
      </c>
      <c r="H70" s="25">
        <v>1</v>
      </c>
      <c r="I70" s="25">
        <v>1</v>
      </c>
      <c r="J70" s="25">
        <v>1</v>
      </c>
      <c r="K70" s="4" t="s">
        <v>72</v>
      </c>
      <c r="L70" s="31">
        <f>+H70*100%/F70</f>
        <v>1.8021636632768206E-6</v>
      </c>
      <c r="M70" s="31">
        <f>+H70*100%/G70</f>
        <v>2.5009284071479435E-6</v>
      </c>
      <c r="N70" s="31">
        <f>+G70*100%/F70</f>
        <v>0.72059786202836829</v>
      </c>
      <c r="O70" s="31">
        <f>+N70</f>
        <v>0.72059786202836829</v>
      </c>
    </row>
    <row r="71" spans="1:15">
      <c r="C71" s="38"/>
    </row>
    <row r="72" spans="1:15">
      <c r="A72" s="4" t="s">
        <v>90</v>
      </c>
      <c r="B72" s="4" t="s">
        <v>91</v>
      </c>
      <c r="C72" s="27" t="s">
        <v>94</v>
      </c>
      <c r="D72" s="25" t="s">
        <v>65</v>
      </c>
      <c r="E72" s="35">
        <v>363435.76</v>
      </c>
      <c r="F72" s="35">
        <v>363435.76</v>
      </c>
      <c r="G72" s="35">
        <v>0</v>
      </c>
      <c r="H72" s="25">
        <v>1</v>
      </c>
      <c r="I72" s="25">
        <v>1</v>
      </c>
      <c r="J72" s="25">
        <v>1</v>
      </c>
      <c r="K72" s="4" t="s">
        <v>72</v>
      </c>
      <c r="L72" s="31">
        <f>+H72*100%/F72</f>
        <v>2.7515179023660192E-6</v>
      </c>
      <c r="M72" s="31" t="e">
        <f>+H72*100%/G72</f>
        <v>#DIV/0!</v>
      </c>
      <c r="N72" s="31">
        <f>+G72*100%/F72</f>
        <v>0</v>
      </c>
      <c r="O72" s="31">
        <f>+N72</f>
        <v>0</v>
      </c>
    </row>
    <row r="73" spans="1:15">
      <c r="C73" s="38"/>
    </row>
    <row r="74" spans="1:15">
      <c r="A74" s="4" t="s">
        <v>90</v>
      </c>
      <c r="B74" s="4" t="s">
        <v>91</v>
      </c>
      <c r="C74" s="27" t="s">
        <v>85</v>
      </c>
      <c r="D74" s="25" t="s">
        <v>65</v>
      </c>
      <c r="E74" s="35">
        <v>793463.83</v>
      </c>
      <c r="F74" s="35">
        <v>793463.83</v>
      </c>
      <c r="G74" s="35">
        <v>236759.8</v>
      </c>
      <c r="H74" s="25">
        <v>1</v>
      </c>
      <c r="I74" s="25">
        <v>1</v>
      </c>
      <c r="J74" s="25">
        <v>1</v>
      </c>
      <c r="K74" s="4" t="s">
        <v>72</v>
      </c>
      <c r="L74" s="31">
        <f>+H74*100%/F74</f>
        <v>1.2602968934324329E-6</v>
      </c>
      <c r="M74" s="31">
        <f>+H74*100%/G74</f>
        <v>4.2236900014276072E-6</v>
      </c>
      <c r="N74" s="31">
        <f>+G74*100%/F74</f>
        <v>0.29838764042968413</v>
      </c>
      <c r="O74" s="31">
        <f>+N74</f>
        <v>0.29838764042968413</v>
      </c>
    </row>
    <row r="75" spans="1:15">
      <c r="C75" s="38"/>
    </row>
    <row r="76" spans="1:15">
      <c r="A76" s="4" t="s">
        <v>90</v>
      </c>
      <c r="B76" s="4" t="s">
        <v>91</v>
      </c>
      <c r="C76" s="27" t="s">
        <v>86</v>
      </c>
      <c r="D76" s="25" t="s">
        <v>65</v>
      </c>
      <c r="E76" s="35">
        <v>1067438.97</v>
      </c>
      <c r="F76" s="35">
        <v>1067438.97</v>
      </c>
      <c r="G76" s="35">
        <v>0</v>
      </c>
      <c r="H76" s="25">
        <v>1</v>
      </c>
      <c r="I76" s="25">
        <v>1</v>
      </c>
      <c r="J76" s="25">
        <v>1</v>
      </c>
      <c r="K76" s="4" t="s">
        <v>72</v>
      </c>
      <c r="L76" s="31">
        <f>+H76*100%/F76</f>
        <v>9.3682170887952497E-7</v>
      </c>
      <c r="M76" s="31" t="e">
        <f>+H76*100%/G76</f>
        <v>#DIV/0!</v>
      </c>
      <c r="N76" s="31">
        <f>+G76*100%/F76</f>
        <v>0</v>
      </c>
      <c r="O76" s="31">
        <f>+N76</f>
        <v>0</v>
      </c>
    </row>
    <row r="77" spans="1:15">
      <c r="C77" s="38"/>
    </row>
    <row r="78" spans="1:15">
      <c r="A78" s="4" t="s">
        <v>90</v>
      </c>
      <c r="B78" s="4" t="s">
        <v>91</v>
      </c>
      <c r="C78" s="27" t="s">
        <v>89</v>
      </c>
      <c r="D78" s="25" t="s">
        <v>65</v>
      </c>
      <c r="E78" s="35">
        <v>231469.33</v>
      </c>
      <c r="F78" s="35">
        <v>231469.33</v>
      </c>
      <c r="G78" s="35">
        <v>156726.92000000001</v>
      </c>
      <c r="H78" s="25">
        <v>1</v>
      </c>
      <c r="I78" s="25">
        <v>1</v>
      </c>
      <c r="J78" s="25">
        <v>1</v>
      </c>
      <c r="K78" s="4" t="s">
        <v>72</v>
      </c>
      <c r="L78" s="31">
        <f>+H78*100%/F78</f>
        <v>4.3202267877130853E-6</v>
      </c>
      <c r="M78" s="31">
        <f>+H78*100%/G78</f>
        <v>6.3805248007170688E-6</v>
      </c>
      <c r="N78" s="31">
        <f>+G78*100%/F78</f>
        <v>0.6770958381397657</v>
      </c>
      <c r="O78" s="31">
        <f>+N78</f>
        <v>0.6770958381397657</v>
      </c>
    </row>
    <row r="79" spans="1:15">
      <c r="C79" s="38"/>
    </row>
    <row r="80" spans="1:15">
      <c r="A80" s="4" t="s">
        <v>90</v>
      </c>
      <c r="B80" s="4" t="s">
        <v>91</v>
      </c>
      <c r="C80" s="27" t="s">
        <v>84</v>
      </c>
      <c r="D80" s="25" t="s">
        <v>65</v>
      </c>
      <c r="E80" s="35">
        <v>935084.26</v>
      </c>
      <c r="F80" s="35">
        <v>935084.26</v>
      </c>
      <c r="G80" s="35">
        <v>572900.71</v>
      </c>
      <c r="H80" s="25">
        <v>1</v>
      </c>
      <c r="I80" s="25">
        <v>1</v>
      </c>
      <c r="J80" s="25">
        <v>1</v>
      </c>
      <c r="K80" s="4" t="s">
        <v>72</v>
      </c>
      <c r="L80" s="31">
        <f>+H80*100%/F80</f>
        <v>1.0694223427522991E-6</v>
      </c>
      <c r="M80" s="31">
        <f>+H80*100%/G80</f>
        <v>1.7455031605738454E-6</v>
      </c>
      <c r="N80" s="31">
        <f>+G80*100%/F80</f>
        <v>0.6126728194526555</v>
      </c>
      <c r="O80" s="31">
        <f>+N80</f>
        <v>0.6126728194526555</v>
      </c>
    </row>
    <row r="81" spans="1:15">
      <c r="C81" s="38"/>
    </row>
    <row r="82" spans="1:15">
      <c r="A82" s="4" t="s">
        <v>90</v>
      </c>
      <c r="B82" s="4" t="s">
        <v>91</v>
      </c>
      <c r="C82" s="27" t="s">
        <v>83</v>
      </c>
      <c r="D82" s="25" t="s">
        <v>65</v>
      </c>
      <c r="E82" s="35">
        <v>300337.28000000003</v>
      </c>
      <c r="F82" s="35">
        <v>300337.28000000003</v>
      </c>
      <c r="G82" s="35">
        <v>0</v>
      </c>
      <c r="H82" s="25">
        <v>1</v>
      </c>
      <c r="I82" s="25">
        <v>1</v>
      </c>
      <c r="J82" s="25">
        <v>1</v>
      </c>
      <c r="K82" s="4" t="s">
        <v>72</v>
      </c>
      <c r="L82" s="31">
        <f>+H82*100%/F82</f>
        <v>3.3295899862980711E-6</v>
      </c>
      <c r="M82" s="31" t="e">
        <f>+H82*100%/G82</f>
        <v>#DIV/0!</v>
      </c>
      <c r="N82" s="31">
        <f>+G82*100%/F82</f>
        <v>0</v>
      </c>
      <c r="O82" s="31">
        <f>+N82</f>
        <v>0</v>
      </c>
    </row>
    <row r="83" spans="1:15">
      <c r="C83" s="38"/>
    </row>
    <row r="84" spans="1:15">
      <c r="A84" s="4" t="s">
        <v>90</v>
      </c>
      <c r="B84" s="4" t="s">
        <v>91</v>
      </c>
      <c r="C84" s="27" t="s">
        <v>87</v>
      </c>
      <c r="D84" s="25" t="s">
        <v>65</v>
      </c>
      <c r="E84" s="35">
        <v>278740.56</v>
      </c>
      <c r="F84" s="35">
        <v>278740.56</v>
      </c>
      <c r="G84" s="35">
        <v>0</v>
      </c>
      <c r="H84" s="25">
        <v>1</v>
      </c>
      <c r="I84" s="25">
        <v>1</v>
      </c>
      <c r="J84" s="25">
        <v>1</v>
      </c>
      <c r="K84" s="4" t="s">
        <v>72</v>
      </c>
      <c r="L84" s="31">
        <f>+H84*100%/F84</f>
        <v>3.5875654407812055E-6</v>
      </c>
      <c r="M84" s="31" t="e">
        <f>+H84*100%/G84</f>
        <v>#DIV/0!</v>
      </c>
      <c r="N84" s="31">
        <f>+G84*100%/F84</f>
        <v>0</v>
      </c>
      <c r="O84" s="31">
        <f>+N84</f>
        <v>0</v>
      </c>
    </row>
    <row r="85" spans="1:15">
      <c r="C85" s="38"/>
    </row>
    <row r="86" spans="1:15">
      <c r="A86" s="4" t="s">
        <v>90</v>
      </c>
      <c r="B86" s="4" t="s">
        <v>91</v>
      </c>
      <c r="C86" s="39" t="s">
        <v>95</v>
      </c>
      <c r="D86" s="25" t="s">
        <v>65</v>
      </c>
      <c r="E86" s="35">
        <v>4302897.4000000004</v>
      </c>
      <c r="F86" s="35">
        <v>4302897.4000000004</v>
      </c>
      <c r="G86" s="35">
        <v>613716.59</v>
      </c>
      <c r="H86" s="25">
        <v>1</v>
      </c>
      <c r="I86" s="25">
        <v>1</v>
      </c>
      <c r="J86" s="25">
        <v>1</v>
      </c>
      <c r="K86" s="4" t="s">
        <v>72</v>
      </c>
      <c r="L86" s="31">
        <f>+H86*100%/F86</f>
        <v>2.3240154413163557E-7</v>
      </c>
      <c r="M86" s="31">
        <f>+H86*100%/G86</f>
        <v>1.629416600910202E-6</v>
      </c>
      <c r="N86" s="31">
        <f>+G86*100%/F86</f>
        <v>0.14262868317520189</v>
      </c>
      <c r="O86" s="31">
        <f>+N86</f>
        <v>0.14262868317520189</v>
      </c>
    </row>
    <row r="87" spans="1:15">
      <c r="C87" s="38"/>
    </row>
    <row r="88" spans="1:15">
      <c r="A88" s="4" t="s">
        <v>90</v>
      </c>
      <c r="B88" s="4" t="s">
        <v>91</v>
      </c>
      <c r="C88" s="39" t="s">
        <v>96</v>
      </c>
      <c r="D88" s="25" t="s">
        <v>65</v>
      </c>
      <c r="E88" s="35">
        <v>1920000</v>
      </c>
      <c r="F88" s="35">
        <v>1920000</v>
      </c>
      <c r="G88" s="35">
        <v>1917519.03</v>
      </c>
      <c r="H88" s="25">
        <v>1</v>
      </c>
      <c r="I88" s="25">
        <v>1</v>
      </c>
      <c r="J88" s="25">
        <v>1</v>
      </c>
      <c r="K88" s="4" t="s">
        <v>72</v>
      </c>
      <c r="L88" s="31">
        <f>+H88*100%/F88</f>
        <v>5.2083333333333336E-7</v>
      </c>
      <c r="M88" s="31">
        <f>+H88*100%/G88</f>
        <v>5.2150721028307079E-7</v>
      </c>
      <c r="N88" s="31">
        <f>+G88*100%/F88</f>
        <v>0.99870782812500003</v>
      </c>
      <c r="O88" s="31">
        <f>+N88</f>
        <v>0.99870782812500003</v>
      </c>
    </row>
    <row r="89" spans="1:15">
      <c r="C89" s="38"/>
    </row>
    <row r="90" spans="1:15">
      <c r="A90" s="4" t="s">
        <v>90</v>
      </c>
      <c r="B90" s="4" t="s">
        <v>91</v>
      </c>
      <c r="C90" s="39" t="s">
        <v>97</v>
      </c>
      <c r="D90" s="25" t="s">
        <v>65</v>
      </c>
      <c r="E90" s="35">
        <v>750000</v>
      </c>
      <c r="F90" s="35">
        <v>750000</v>
      </c>
      <c r="G90" s="35">
        <v>557760.26</v>
      </c>
      <c r="H90" s="25">
        <v>1</v>
      </c>
      <c r="I90" s="25">
        <v>1</v>
      </c>
      <c r="J90" s="25">
        <v>1</v>
      </c>
      <c r="K90" s="4" t="s">
        <v>72</v>
      </c>
      <c r="L90" s="31">
        <f>+H90*100%/F90</f>
        <v>1.3333333333333334E-6</v>
      </c>
      <c r="M90" s="31">
        <f>+H90*100%/G90</f>
        <v>1.7928849932765019E-6</v>
      </c>
      <c r="N90" s="31">
        <f>+G90*100%/F90</f>
        <v>0.74368034666666671</v>
      </c>
      <c r="O90" s="31">
        <f>+N90</f>
        <v>0.74368034666666671</v>
      </c>
    </row>
    <row r="92" spans="1:15">
      <c r="A92" s="4" t="s">
        <v>90</v>
      </c>
      <c r="B92" s="4" t="s">
        <v>91</v>
      </c>
      <c r="C92" s="39" t="s">
        <v>98</v>
      </c>
      <c r="D92" s="25" t="s">
        <v>65</v>
      </c>
      <c r="E92" s="35">
        <v>350000</v>
      </c>
      <c r="F92" s="35">
        <v>350000</v>
      </c>
      <c r="G92" s="35">
        <v>262925.78999999998</v>
      </c>
      <c r="H92" s="25">
        <v>1</v>
      </c>
      <c r="I92" s="25">
        <v>1</v>
      </c>
      <c r="J92" s="25">
        <v>1</v>
      </c>
      <c r="K92" s="4" t="s">
        <v>72</v>
      </c>
      <c r="L92" s="31">
        <f>+H92*100%/F92</f>
        <v>2.8571428571428573E-6</v>
      </c>
      <c r="M92" s="31">
        <f>+H92*100%/G92</f>
        <v>3.8033545511073681E-6</v>
      </c>
      <c r="N92" s="31">
        <f>+G92*100%/F92</f>
        <v>0.75121654285714279</v>
      </c>
      <c r="O92" s="31">
        <f>+N92</f>
        <v>0.75121654285714279</v>
      </c>
    </row>
    <row r="93" spans="1:15">
      <c r="C93" s="40"/>
    </row>
    <row r="94" spans="1:15">
      <c r="A94" s="4" t="s">
        <v>90</v>
      </c>
      <c r="B94" s="4" t="s">
        <v>91</v>
      </c>
      <c r="C94" s="39" t="s">
        <v>99</v>
      </c>
      <c r="D94" s="25" t="s">
        <v>65</v>
      </c>
      <c r="E94" s="35">
        <v>1000000</v>
      </c>
      <c r="F94" s="35">
        <v>1000000</v>
      </c>
      <c r="G94" s="35">
        <v>627052.25</v>
      </c>
      <c r="H94" s="25">
        <v>1</v>
      </c>
      <c r="I94" s="25">
        <v>1</v>
      </c>
      <c r="J94" s="25">
        <v>1</v>
      </c>
      <c r="K94" s="4" t="s">
        <v>72</v>
      </c>
      <c r="L94" s="31">
        <f>+H94*100%/F94</f>
        <v>9.9999999999999995E-7</v>
      </c>
      <c r="M94" s="31">
        <f>+H94*100%/G94</f>
        <v>1.5947634347855382E-6</v>
      </c>
      <c r="N94" s="31">
        <f>+G94*100%/F94</f>
        <v>0.62705224999999998</v>
      </c>
      <c r="O94" s="31">
        <f>+N94</f>
        <v>0.62705224999999998</v>
      </c>
    </row>
    <row r="95" spans="1:15">
      <c r="C95" s="40"/>
    </row>
    <row r="96" spans="1:15">
      <c r="A96" s="4" t="s">
        <v>90</v>
      </c>
      <c r="B96" s="4" t="s">
        <v>91</v>
      </c>
      <c r="C96" s="39" t="s">
        <v>100</v>
      </c>
      <c r="D96" s="25" t="s">
        <v>65</v>
      </c>
      <c r="E96" s="35">
        <v>5000000</v>
      </c>
      <c r="F96" s="35">
        <v>5000000</v>
      </c>
      <c r="G96" s="35">
        <v>0</v>
      </c>
      <c r="H96" s="25">
        <v>1</v>
      </c>
      <c r="I96" s="25">
        <v>1</v>
      </c>
      <c r="J96" s="25">
        <v>1</v>
      </c>
      <c r="K96" s="4" t="s">
        <v>72</v>
      </c>
      <c r="L96" s="31">
        <f>+H96*100%/F96</f>
        <v>1.9999999999999999E-7</v>
      </c>
      <c r="M96" s="31" t="e">
        <f>+H96*100%/G96</f>
        <v>#DIV/0!</v>
      </c>
      <c r="N96" s="31">
        <f>+G96*100%/F96</f>
        <v>0</v>
      </c>
      <c r="O96" s="31">
        <f>+N96</f>
        <v>0</v>
      </c>
    </row>
    <row r="97" spans="1:15">
      <c r="C97" s="40"/>
    </row>
    <row r="98" spans="1:15">
      <c r="A98" s="4" t="s">
        <v>90</v>
      </c>
      <c r="B98" s="4" t="s">
        <v>91</v>
      </c>
      <c r="C98" s="39" t="s">
        <v>101</v>
      </c>
      <c r="D98" s="25" t="s">
        <v>65</v>
      </c>
      <c r="E98" s="35">
        <v>8500000</v>
      </c>
      <c r="F98" s="35">
        <v>8500000</v>
      </c>
      <c r="G98" s="35">
        <v>7146065.9199999999</v>
      </c>
      <c r="H98" s="25">
        <v>1</v>
      </c>
      <c r="I98" s="25">
        <v>1</v>
      </c>
      <c r="J98" s="25">
        <v>1</v>
      </c>
      <c r="K98" s="4" t="s">
        <v>72</v>
      </c>
      <c r="L98" s="31">
        <f>+H98*100%/F98</f>
        <v>1.1764705882352942E-7</v>
      </c>
      <c r="M98" s="31">
        <f>+H98*100%/G98</f>
        <v>1.3993713620822575E-7</v>
      </c>
      <c r="N98" s="31">
        <f>+G98*100%/F98</f>
        <v>0.84071363764705886</v>
      </c>
      <c r="O98" s="31">
        <f>+N98</f>
        <v>0.84071363764705886</v>
      </c>
    </row>
    <row r="99" spans="1:15">
      <c r="C99" s="40"/>
    </row>
    <row r="100" spans="1:15">
      <c r="A100" s="4" t="s">
        <v>90</v>
      </c>
      <c r="B100" s="4" t="s">
        <v>91</v>
      </c>
      <c r="C100" s="39" t="s">
        <v>102</v>
      </c>
      <c r="D100" s="25" t="s">
        <v>65</v>
      </c>
      <c r="E100" s="35">
        <v>4300000</v>
      </c>
      <c r="F100" s="35">
        <v>4300000</v>
      </c>
      <c r="G100" s="35">
        <v>4235984.2300000004</v>
      </c>
      <c r="H100" s="25">
        <v>1</v>
      </c>
      <c r="I100" s="25">
        <v>1</v>
      </c>
      <c r="J100" s="25">
        <v>1</v>
      </c>
      <c r="K100" s="4" t="s">
        <v>72</v>
      </c>
      <c r="L100" s="31">
        <f>+H100*100%/F100</f>
        <v>2.3255813953488372E-7</v>
      </c>
      <c r="M100" s="31">
        <f>+H100*100%/G100</f>
        <v>2.3607264468026593E-7</v>
      </c>
      <c r="N100" s="31">
        <f>+G100*100%/F100</f>
        <v>0.98511261162790709</v>
      </c>
      <c r="O100" s="31">
        <f>+N100</f>
        <v>0.98511261162790709</v>
      </c>
    </row>
    <row r="101" spans="1:15">
      <c r="C101" s="40"/>
    </row>
    <row r="102" spans="1:15">
      <c r="A102" s="4" t="s">
        <v>90</v>
      </c>
      <c r="B102" s="4" t="s">
        <v>91</v>
      </c>
      <c r="C102" s="39" t="s">
        <v>103</v>
      </c>
      <c r="D102" s="25" t="s">
        <v>65</v>
      </c>
      <c r="E102" s="35">
        <v>6000000</v>
      </c>
      <c r="F102" s="35">
        <v>6000000</v>
      </c>
      <c r="G102" s="35">
        <v>1397362.18</v>
      </c>
      <c r="H102" s="25">
        <v>1</v>
      </c>
      <c r="I102" s="25">
        <v>1</v>
      </c>
      <c r="J102" s="25">
        <v>1</v>
      </c>
      <c r="K102" s="4" t="s">
        <v>72</v>
      </c>
      <c r="L102" s="31">
        <f>+H102*100%/F102</f>
        <v>1.6666666666666668E-7</v>
      </c>
      <c r="M102" s="31">
        <f>+H102*100%/G102</f>
        <v>7.1563408135176531E-7</v>
      </c>
      <c r="N102" s="31">
        <f>+G102*100%/F102</f>
        <v>0.23289369666666665</v>
      </c>
      <c r="O102" s="31">
        <f>+N102</f>
        <v>0.23289369666666665</v>
      </c>
    </row>
    <row r="103" spans="1:15">
      <c r="C103" s="40"/>
    </row>
    <row r="104" spans="1:15">
      <c r="A104" s="4" t="s">
        <v>90</v>
      </c>
      <c r="B104" s="4" t="s">
        <v>91</v>
      </c>
      <c r="C104" s="39" t="s">
        <v>104</v>
      </c>
      <c r="D104" s="25" t="s">
        <v>65</v>
      </c>
      <c r="E104" s="35">
        <v>2100000</v>
      </c>
      <c r="F104" s="35">
        <v>2100000</v>
      </c>
      <c r="G104" s="35">
        <v>94008.95</v>
      </c>
      <c r="H104" s="25">
        <v>1</v>
      </c>
      <c r="I104" s="25">
        <v>1</v>
      </c>
      <c r="J104" s="25">
        <v>1</v>
      </c>
      <c r="K104" s="4" t="s">
        <v>72</v>
      </c>
      <c r="L104" s="31">
        <f>+H104*100%/F104</f>
        <v>4.7619047619047617E-7</v>
      </c>
      <c r="M104" s="31">
        <f>+H104*100%/G104</f>
        <v>1.0637285067006918E-5</v>
      </c>
      <c r="N104" s="31">
        <f>+G104*100%/F104</f>
        <v>4.4766166666666662E-2</v>
      </c>
      <c r="O104" s="31">
        <f>+N104</f>
        <v>4.4766166666666662E-2</v>
      </c>
    </row>
    <row r="105" spans="1:15">
      <c r="C105" s="40"/>
    </row>
    <row r="106" spans="1:15">
      <c r="A106" s="4" t="s">
        <v>90</v>
      </c>
      <c r="B106" s="4" t="s">
        <v>91</v>
      </c>
      <c r="C106" s="39" t="s">
        <v>105</v>
      </c>
      <c r="D106" s="25" t="s">
        <v>65</v>
      </c>
      <c r="E106" s="35">
        <v>6400000</v>
      </c>
      <c r="F106" s="35">
        <v>6400000</v>
      </c>
      <c r="G106" s="35">
        <v>681633.66</v>
      </c>
      <c r="H106" s="25">
        <v>1</v>
      </c>
      <c r="I106" s="25">
        <v>1</v>
      </c>
      <c r="J106" s="25">
        <v>1</v>
      </c>
      <c r="K106" s="4" t="s">
        <v>72</v>
      </c>
      <c r="L106" s="31">
        <f>+H106*100%/F106</f>
        <v>1.5625000000000001E-7</v>
      </c>
      <c r="M106" s="31">
        <f>+H106*100%/G106</f>
        <v>1.4670637010502092E-6</v>
      </c>
      <c r="N106" s="31">
        <f>+G106*100%/F106</f>
        <v>0.10650525937500001</v>
      </c>
      <c r="O106" s="31">
        <f>+N106</f>
        <v>0.10650525937500001</v>
      </c>
    </row>
    <row r="107" spans="1:15">
      <c r="C107" s="40"/>
    </row>
    <row r="108" spans="1:15">
      <c r="A108" s="4" t="s">
        <v>90</v>
      </c>
      <c r="B108" s="4" t="s">
        <v>91</v>
      </c>
      <c r="C108" s="39" t="s">
        <v>106</v>
      </c>
      <c r="D108" s="25" t="s">
        <v>65</v>
      </c>
      <c r="E108" s="35">
        <v>6400000</v>
      </c>
      <c r="F108" s="35">
        <v>6400000</v>
      </c>
      <c r="G108" s="35">
        <v>2122191.2400000002</v>
      </c>
      <c r="H108" s="25">
        <v>1</v>
      </c>
      <c r="I108" s="25">
        <v>1</v>
      </c>
      <c r="J108" s="25">
        <v>1</v>
      </c>
      <c r="K108" s="4" t="s">
        <v>72</v>
      </c>
      <c r="L108" s="31">
        <f>+H108*100%/F108</f>
        <v>1.5625000000000001E-7</v>
      </c>
      <c r="M108" s="31">
        <f>+H108*100%/G108</f>
        <v>4.7121106766984859E-7</v>
      </c>
      <c r="N108" s="31">
        <f>+G108*100%/F108</f>
        <v>0.33159238125000001</v>
      </c>
      <c r="O108" s="31">
        <f>+N108</f>
        <v>0.33159238125000001</v>
      </c>
    </row>
    <row r="109" spans="1:15">
      <c r="C109" s="38"/>
    </row>
    <row r="110" spans="1:15">
      <c r="A110" s="4" t="s">
        <v>90</v>
      </c>
      <c r="B110" s="4" t="s">
        <v>91</v>
      </c>
      <c r="C110" s="39" t="s">
        <v>107</v>
      </c>
      <c r="D110" s="25" t="s">
        <v>65</v>
      </c>
      <c r="E110" s="35">
        <v>2300000</v>
      </c>
      <c r="F110" s="35">
        <v>2300000</v>
      </c>
      <c r="G110" s="35">
        <v>814706.02</v>
      </c>
      <c r="H110" s="25">
        <v>1</v>
      </c>
      <c r="I110" s="25">
        <v>1</v>
      </c>
      <c r="J110" s="25">
        <v>1</v>
      </c>
      <c r="K110" s="4" t="s">
        <v>72</v>
      </c>
      <c r="L110" s="31">
        <f>+H110*100%/F110</f>
        <v>4.3478260869565219E-7</v>
      </c>
      <c r="M110" s="31">
        <f>+H110*100%/G110</f>
        <v>1.2274366157255104E-6</v>
      </c>
      <c r="N110" s="31">
        <f>+G110*100%/F110</f>
        <v>0.35422000869565218</v>
      </c>
      <c r="O110" s="31">
        <f>+N110</f>
        <v>0.35422000869565218</v>
      </c>
    </row>
    <row r="112" spans="1:15">
      <c r="A112" s="4" t="s">
        <v>90</v>
      </c>
      <c r="B112" s="4" t="s">
        <v>91</v>
      </c>
      <c r="C112" s="39" t="s">
        <v>108</v>
      </c>
      <c r="D112" s="25" t="s">
        <v>65</v>
      </c>
      <c r="E112" s="35">
        <v>2700000</v>
      </c>
      <c r="F112" s="35">
        <v>2700000</v>
      </c>
      <c r="G112" s="35">
        <v>808886.59</v>
      </c>
      <c r="H112" s="25">
        <v>1</v>
      </c>
      <c r="I112" s="25">
        <v>1</v>
      </c>
      <c r="J112" s="25">
        <v>1</v>
      </c>
      <c r="K112" s="4" t="s">
        <v>72</v>
      </c>
      <c r="L112" s="31">
        <f>+H112*100%/F112</f>
        <v>3.7037037037037036E-7</v>
      </c>
      <c r="M112" s="31">
        <f>+H112*100%/G112</f>
        <v>1.2362672497760162E-6</v>
      </c>
      <c r="N112" s="31">
        <f>+G112*100%/F112</f>
        <v>0.29958762592592592</v>
      </c>
      <c r="O112" s="31">
        <f>+N112</f>
        <v>0.29958762592592592</v>
      </c>
    </row>
    <row r="113" spans="1:15">
      <c r="C113" s="40"/>
    </row>
    <row r="114" spans="1:15">
      <c r="A114" s="4" t="s">
        <v>90</v>
      </c>
      <c r="B114" s="4" t="s">
        <v>91</v>
      </c>
      <c r="C114" s="39" t="s">
        <v>109</v>
      </c>
      <c r="D114" s="25" t="s">
        <v>65</v>
      </c>
      <c r="E114" s="35">
        <v>1200000</v>
      </c>
      <c r="F114" s="35">
        <v>1200000</v>
      </c>
      <c r="G114" s="35">
        <v>1166324.8</v>
      </c>
      <c r="H114" s="25">
        <v>1</v>
      </c>
      <c r="I114" s="25">
        <v>1</v>
      </c>
      <c r="J114" s="25">
        <v>1</v>
      </c>
      <c r="K114" s="4" t="s">
        <v>72</v>
      </c>
      <c r="L114" s="31">
        <f>+H114*100%/F114</f>
        <v>8.3333333333333333E-7</v>
      </c>
      <c r="M114" s="31">
        <f>+H114*100%/G114</f>
        <v>8.5739409811057774E-7</v>
      </c>
      <c r="N114" s="31">
        <f>+G114*100%/F114</f>
        <v>0.97193733333333332</v>
      </c>
      <c r="O114" s="31">
        <f>+N114</f>
        <v>0.97193733333333332</v>
      </c>
    </row>
    <row r="115" spans="1:15">
      <c r="C115" s="40"/>
    </row>
    <row r="116" spans="1:15">
      <c r="A116" s="4" t="s">
        <v>90</v>
      </c>
      <c r="B116" s="4" t="s">
        <v>91</v>
      </c>
      <c r="C116" s="39" t="s">
        <v>110</v>
      </c>
      <c r="D116" s="25" t="s">
        <v>65</v>
      </c>
      <c r="E116" s="35">
        <v>3000000</v>
      </c>
      <c r="F116" s="35">
        <v>3000000</v>
      </c>
      <c r="G116" s="35">
        <v>2987439.13</v>
      </c>
      <c r="H116" s="25">
        <v>1</v>
      </c>
      <c r="I116" s="25">
        <v>1</v>
      </c>
      <c r="J116" s="25">
        <v>1</v>
      </c>
      <c r="K116" s="4" t="s">
        <v>72</v>
      </c>
      <c r="L116" s="31">
        <f>+H116*100%/F116</f>
        <v>3.3333333333333335E-7</v>
      </c>
      <c r="M116" s="31">
        <f>+H116*100%/G116</f>
        <v>3.347348536604326E-7</v>
      </c>
      <c r="N116" s="31">
        <f>+G116*100%/F116</f>
        <v>0.99581304333333331</v>
      </c>
      <c r="O116" s="31">
        <f>+N116</f>
        <v>0.99581304333333331</v>
      </c>
    </row>
    <row r="117" spans="1:15">
      <c r="C117" s="40"/>
    </row>
    <row r="118" spans="1:15">
      <c r="A118" s="4" t="s">
        <v>90</v>
      </c>
      <c r="B118" s="4" t="s">
        <v>91</v>
      </c>
      <c r="C118" s="39" t="s">
        <v>111</v>
      </c>
      <c r="D118" s="25" t="s">
        <v>65</v>
      </c>
      <c r="E118" s="35">
        <v>2500000</v>
      </c>
      <c r="F118" s="35">
        <v>2500000</v>
      </c>
      <c r="G118" s="35">
        <v>185332.05</v>
      </c>
      <c r="H118" s="25">
        <v>1</v>
      </c>
      <c r="I118" s="25">
        <v>1</v>
      </c>
      <c r="J118" s="25">
        <v>1</v>
      </c>
      <c r="K118" s="4" t="s">
        <v>72</v>
      </c>
      <c r="L118" s="31">
        <f>+H118*100%/F118</f>
        <v>3.9999999999999998E-7</v>
      </c>
      <c r="M118" s="31">
        <f>+H118*100%/G118</f>
        <v>5.395720815692699E-6</v>
      </c>
      <c r="N118" s="31">
        <f>+G118*100%/F118</f>
        <v>7.4132820000000002E-2</v>
      </c>
      <c r="O118" s="31">
        <f>+N118</f>
        <v>7.4132820000000002E-2</v>
      </c>
    </row>
    <row r="119" spans="1:15">
      <c r="C119" s="40"/>
    </row>
    <row r="120" spans="1:15">
      <c r="A120" s="4" t="s">
        <v>90</v>
      </c>
      <c r="B120" s="4" t="s">
        <v>91</v>
      </c>
      <c r="C120" s="39" t="s">
        <v>112</v>
      </c>
      <c r="D120" s="25" t="s">
        <v>65</v>
      </c>
      <c r="E120" s="35">
        <v>3400000</v>
      </c>
      <c r="F120" s="35">
        <v>3400000</v>
      </c>
      <c r="G120" s="35">
        <v>469733.52</v>
      </c>
      <c r="H120" s="25">
        <v>1</v>
      </c>
      <c r="I120" s="25">
        <v>1</v>
      </c>
      <c r="J120" s="25">
        <v>1</v>
      </c>
      <c r="K120" s="4" t="s">
        <v>72</v>
      </c>
      <c r="L120" s="31">
        <f>+H120*100%/F120</f>
        <v>2.941176470588235E-7</v>
      </c>
      <c r="M120" s="31">
        <f>+H120*100%/G120</f>
        <v>2.1288665965332856E-6</v>
      </c>
      <c r="N120" s="31">
        <f>+G120*100%/F120</f>
        <v>0.13815691764705884</v>
      </c>
      <c r="O120" s="31">
        <f>+N120</f>
        <v>0.13815691764705884</v>
      </c>
    </row>
  </sheetData>
  <sheetProtection formatCells="0" formatColumns="0" formatRows="0" insertRows="0" deleteRows="0" autoFilter="0"/>
  <autoFilter ref="A3:O25" xr:uid="{00000000-0009-0000-0000-000000000000}"/>
  <mergeCells count="1">
    <mergeCell ref="A1:O1"/>
  </mergeCells>
  <dataValidations count="1">
    <dataValidation allowBlank="1" showErrorMessage="1" prompt="Clave asignada al programa/proyecto" sqref="A2:A3" xr:uid="{00000000-0002-0000-0000-000000000000}"/>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8"/>
  <sheetViews>
    <sheetView zoomScale="120" zoomScaleNormal="120" zoomScaleSheetLayoutView="100" workbookViewId="0">
      <pane ySplit="1" topLeftCell="A2" activePane="bottomLeft" state="frozen"/>
      <selection pane="bottomLeft" activeCell="A24" sqref="A24"/>
    </sheetView>
  </sheetViews>
  <sheetFormatPr baseColWidth="10" defaultRowHeight="11.25"/>
  <cols>
    <col min="1" max="1" width="135.83203125" style="5" customWidth="1"/>
    <col min="2" max="16384" width="12" style="5"/>
  </cols>
  <sheetData>
    <row r="1" spans="1:1">
      <c r="A1" s="2" t="s">
        <v>17</v>
      </c>
    </row>
    <row r="2" spans="1:1" ht="11.25" customHeight="1">
      <c r="A2" s="7" t="s">
        <v>24</v>
      </c>
    </row>
    <row r="3" spans="1:1" ht="11.25" customHeight="1">
      <c r="A3" s="7" t="s">
        <v>25</v>
      </c>
    </row>
    <row r="4" spans="1:1" ht="11.25" customHeight="1">
      <c r="A4" s="7" t="s">
        <v>26</v>
      </c>
    </row>
    <row r="5" spans="1:1" ht="11.25" customHeight="1">
      <c r="A5" s="6" t="s">
        <v>20</v>
      </c>
    </row>
    <row r="6" spans="1:1" ht="11.25" customHeight="1">
      <c r="A6" s="7" t="s">
        <v>33</v>
      </c>
    </row>
    <row r="7" spans="1:1">
      <c r="A7" s="6" t="s">
        <v>21</v>
      </c>
    </row>
    <row r="8" spans="1:1" ht="22.5">
      <c r="A8" s="6" t="s">
        <v>22</v>
      </c>
    </row>
    <row r="9" spans="1:1" ht="22.5">
      <c r="A9" s="6" t="s">
        <v>23</v>
      </c>
    </row>
    <row r="10" spans="1:1">
      <c r="A10" s="7" t="s">
        <v>27</v>
      </c>
    </row>
    <row r="11" spans="1:1" ht="22.5">
      <c r="A11" s="7" t="s">
        <v>28</v>
      </c>
    </row>
    <row r="12" spans="1:1" ht="22.5">
      <c r="A12" s="7" t="s">
        <v>29</v>
      </c>
    </row>
    <row r="13" spans="1:1">
      <c r="A13" s="7" t="s">
        <v>30</v>
      </c>
    </row>
    <row r="14" spans="1:1">
      <c r="A14" s="8" t="s">
        <v>41</v>
      </c>
    </row>
    <row r="15" spans="1:1" ht="22.5">
      <c r="A15" s="7" t="s">
        <v>31</v>
      </c>
    </row>
    <row r="16" spans="1:1">
      <c r="A16" s="8" t="s">
        <v>32</v>
      </c>
    </row>
    <row r="17" spans="1:1" ht="11.25" customHeight="1">
      <c r="A17" s="6"/>
    </row>
    <row r="18" spans="1:1">
      <c r="A18" s="3" t="s">
        <v>18</v>
      </c>
    </row>
    <row r="19" spans="1:1">
      <c r="A19" s="6" t="s">
        <v>19</v>
      </c>
    </row>
    <row r="21" spans="1:1">
      <c r="A21" s="10" t="s">
        <v>34</v>
      </c>
    </row>
    <row r="22" spans="1:1" ht="33.75">
      <c r="A22" s="9" t="s">
        <v>35</v>
      </c>
    </row>
    <row r="24" spans="1:1" ht="38.25" customHeight="1">
      <c r="A24" s="9" t="s">
        <v>36</v>
      </c>
    </row>
    <row r="26" spans="1:1" ht="24">
      <c r="A26" s="11" t="s">
        <v>39</v>
      </c>
    </row>
    <row r="27" spans="1:1">
      <c r="A27" s="5" t="s">
        <v>37</v>
      </c>
    </row>
    <row r="28" spans="1:1" ht="14.25">
      <c r="A28" s="5" t="s">
        <v>38</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BBEB07-AD9F-49D1-8E66-13A4323425EB}">
  <ds:schemaRefs>
    <ds:schemaRef ds:uri="http://purl.org/dc/dcmitype/"/>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FEC8FCA9-6072-4431-8830-F7646432B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FF02B7F-2A05-47A0-9B5E-7D70CFE192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GABRIEL</cp:lastModifiedBy>
  <cp:lastPrinted>2017-03-30T22:21:48Z</cp:lastPrinted>
  <dcterms:created xsi:type="dcterms:W3CDTF">2014-10-22T05:35:08Z</dcterms:created>
  <dcterms:modified xsi:type="dcterms:W3CDTF">2021-10-21T20:19:07Z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